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Careers Professionals/Pupil Destinations/Destinations/2017/English/"/>
    </mc:Choice>
  </mc:AlternateContent>
  <xr:revisionPtr revIDLastSave="3" documentId="8_{8559E458-7BAE-4D27-A544-FC1CBE7E3D96}" xr6:coauthVersionLast="46" xr6:coauthVersionMax="46" xr10:uidLastSave="{E4A221BF-D756-4EFE-88FB-4A3219525FD8}"/>
  <bookViews>
    <workbookView xWindow="14303" yWindow="-98" windowWidth="20715" windowHeight="13276" xr2:uid="{3C302E9F-B3E5-4E42-81B1-E4FB6955C772}"/>
  </bookViews>
  <sheets>
    <sheet name="Careers Wales" sheetId="2" r:id="rId1"/>
  </sheets>
  <externalReferences>
    <externalReference r:id="rId2"/>
  </externalReferences>
  <definedNames>
    <definedName name="_xlnm.Print_Area" localSheetId="0">'Careers Wales'!$A$1:$K$57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H8" i="2"/>
  <c r="I8" i="2"/>
  <c r="J8" i="2"/>
  <c r="L8" i="2" s="1"/>
  <c r="K8" i="2"/>
  <c r="C10" i="2"/>
  <c r="D10" i="2"/>
  <c r="E10" i="2"/>
  <c r="E11" i="2" s="1"/>
  <c r="F10" i="2"/>
  <c r="G10" i="2"/>
  <c r="H10" i="2"/>
  <c r="I10" i="2"/>
  <c r="J10" i="2"/>
  <c r="L10" i="2" s="1"/>
  <c r="K10" i="2"/>
  <c r="C12" i="2"/>
  <c r="C13" i="2" s="1"/>
  <c r="D12" i="2"/>
  <c r="D13" i="2" s="1"/>
  <c r="E12" i="2"/>
  <c r="E13" i="2" s="1"/>
  <c r="F12" i="2"/>
  <c r="G12" i="2"/>
  <c r="H12" i="2"/>
  <c r="I12" i="2"/>
  <c r="J12" i="2"/>
  <c r="L12" i="2" s="1"/>
  <c r="K12" i="2"/>
  <c r="K13" i="2" s="1"/>
  <c r="C14" i="2"/>
  <c r="D14" i="2"/>
  <c r="D15" i="2" s="1"/>
  <c r="E14" i="2"/>
  <c r="L14" i="2" s="1"/>
  <c r="F14" i="2"/>
  <c r="G14" i="2"/>
  <c r="H14" i="2"/>
  <c r="I14" i="2"/>
  <c r="J14" i="2"/>
  <c r="K14" i="2"/>
  <c r="C16" i="2"/>
  <c r="C17" i="2" s="1"/>
  <c r="D16" i="2"/>
  <c r="E16" i="2"/>
  <c r="L16" i="2" s="1"/>
  <c r="F16" i="2"/>
  <c r="G16" i="2"/>
  <c r="H16" i="2"/>
  <c r="I16" i="2"/>
  <c r="J16" i="2"/>
  <c r="J17" i="2" s="1"/>
  <c r="K16" i="2"/>
  <c r="K17" i="2" s="1"/>
  <c r="C18" i="2"/>
  <c r="D18" i="2"/>
  <c r="E18" i="2"/>
  <c r="L18" i="2" s="1"/>
  <c r="F18" i="2"/>
  <c r="G18" i="2"/>
  <c r="H18" i="2"/>
  <c r="I18" i="2"/>
  <c r="J18" i="2"/>
  <c r="K18" i="2"/>
  <c r="C20" i="2"/>
  <c r="C21" i="2" s="1"/>
  <c r="D20" i="2"/>
  <c r="E20" i="2"/>
  <c r="L20" i="2" s="1"/>
  <c r="F20" i="2"/>
  <c r="G20" i="2"/>
  <c r="H20" i="2"/>
  <c r="I20" i="2"/>
  <c r="J20" i="2"/>
  <c r="K20" i="2"/>
  <c r="K21" i="2" s="1"/>
  <c r="C22" i="2"/>
  <c r="D22" i="2"/>
  <c r="D23" i="2" s="1"/>
  <c r="E22" i="2"/>
  <c r="L22" i="2" s="1"/>
  <c r="F22" i="2"/>
  <c r="G22" i="2"/>
  <c r="H22" i="2"/>
  <c r="I22" i="2"/>
  <c r="J22" i="2"/>
  <c r="K22" i="2"/>
  <c r="C24" i="2"/>
  <c r="C25" i="2" s="1"/>
  <c r="D24" i="2"/>
  <c r="E24" i="2"/>
  <c r="L24" i="2" s="1"/>
  <c r="F24" i="2"/>
  <c r="G24" i="2"/>
  <c r="H24" i="2"/>
  <c r="I24" i="2"/>
  <c r="J24" i="2"/>
  <c r="J25" i="2" s="1"/>
  <c r="K24" i="2"/>
  <c r="K25" i="2" s="1"/>
  <c r="C26" i="2"/>
  <c r="D26" i="2"/>
  <c r="E26" i="2"/>
  <c r="L26" i="2" s="1"/>
  <c r="F26" i="2"/>
  <c r="G26" i="2"/>
  <c r="H26" i="2"/>
  <c r="I26" i="2"/>
  <c r="J26" i="2"/>
  <c r="K26" i="2"/>
  <c r="C28" i="2"/>
  <c r="C29" i="2" s="1"/>
  <c r="D28" i="2"/>
  <c r="E28" i="2"/>
  <c r="L28" i="2" s="1"/>
  <c r="F28" i="2"/>
  <c r="G28" i="2"/>
  <c r="H28" i="2"/>
  <c r="I28" i="2"/>
  <c r="J28" i="2"/>
  <c r="K28" i="2"/>
  <c r="K29" i="2" s="1"/>
  <c r="C30" i="2"/>
  <c r="D30" i="2"/>
  <c r="D31" i="2" s="1"/>
  <c r="E30" i="2"/>
  <c r="L30" i="2" s="1"/>
  <c r="F30" i="2"/>
  <c r="G30" i="2"/>
  <c r="H30" i="2"/>
  <c r="I30" i="2"/>
  <c r="J30" i="2"/>
  <c r="K30" i="2"/>
  <c r="C32" i="2"/>
  <c r="C33" i="2" s="1"/>
  <c r="D32" i="2"/>
  <c r="E32" i="2"/>
  <c r="L32" i="2" s="1"/>
  <c r="F32" i="2"/>
  <c r="G32" i="2"/>
  <c r="H32" i="2"/>
  <c r="I32" i="2"/>
  <c r="J32" i="2"/>
  <c r="J33" i="2" s="1"/>
  <c r="K32" i="2"/>
  <c r="K33" i="2" s="1"/>
  <c r="C34" i="2"/>
  <c r="D34" i="2"/>
  <c r="E34" i="2"/>
  <c r="L34" i="2" s="1"/>
  <c r="F34" i="2"/>
  <c r="G34" i="2"/>
  <c r="H34" i="2"/>
  <c r="I34" i="2"/>
  <c r="J34" i="2"/>
  <c r="K34" i="2"/>
  <c r="C36" i="2"/>
  <c r="D36" i="2"/>
  <c r="E36" i="2"/>
  <c r="L36" i="2" s="1"/>
  <c r="F36" i="2"/>
  <c r="G36" i="2"/>
  <c r="H36" i="2"/>
  <c r="I36" i="2"/>
  <c r="J36" i="2"/>
  <c r="K36" i="2"/>
  <c r="K37" i="2" s="1"/>
  <c r="C38" i="2"/>
  <c r="D38" i="2"/>
  <c r="D39" i="2" s="1"/>
  <c r="E38" i="2"/>
  <c r="L38" i="2" s="1"/>
  <c r="F38" i="2"/>
  <c r="G38" i="2"/>
  <c r="H38" i="2"/>
  <c r="I38" i="2"/>
  <c r="J38" i="2"/>
  <c r="K38" i="2"/>
  <c r="C40" i="2"/>
  <c r="C41" i="2" s="1"/>
  <c r="D40" i="2"/>
  <c r="E40" i="2"/>
  <c r="L40" i="2" s="1"/>
  <c r="F40" i="2"/>
  <c r="G40" i="2"/>
  <c r="H40" i="2"/>
  <c r="I40" i="2"/>
  <c r="J40" i="2"/>
  <c r="J41" i="2" s="1"/>
  <c r="K40" i="2"/>
  <c r="K41" i="2" s="1"/>
  <c r="C42" i="2"/>
  <c r="D42" i="2"/>
  <c r="E42" i="2"/>
  <c r="L42" i="2" s="1"/>
  <c r="F42" i="2"/>
  <c r="G42" i="2"/>
  <c r="H42" i="2"/>
  <c r="I42" i="2"/>
  <c r="J42" i="2"/>
  <c r="K42" i="2"/>
  <c r="C44" i="2"/>
  <c r="D44" i="2"/>
  <c r="E44" i="2"/>
  <c r="L44" i="2" s="1"/>
  <c r="F44" i="2"/>
  <c r="G44" i="2"/>
  <c r="H44" i="2"/>
  <c r="I44" i="2"/>
  <c r="J44" i="2"/>
  <c r="K44" i="2"/>
  <c r="K45" i="2" s="1"/>
  <c r="C46" i="2"/>
  <c r="D46" i="2"/>
  <c r="E46" i="2"/>
  <c r="L46" i="2" s="1"/>
  <c r="F46" i="2"/>
  <c r="G46" i="2"/>
  <c r="H46" i="2"/>
  <c r="I46" i="2"/>
  <c r="J46" i="2"/>
  <c r="K46" i="2"/>
  <c r="C48" i="2"/>
  <c r="D48" i="2"/>
  <c r="E48" i="2"/>
  <c r="L48" i="2" s="1"/>
  <c r="F48" i="2"/>
  <c r="G48" i="2"/>
  <c r="H48" i="2"/>
  <c r="I48" i="2"/>
  <c r="J48" i="2"/>
  <c r="J49" i="2" s="1"/>
  <c r="K48" i="2"/>
  <c r="K49" i="2" s="1"/>
  <c r="C50" i="2"/>
  <c r="D50" i="2"/>
  <c r="E50" i="2"/>
  <c r="E54" i="2" s="1"/>
  <c r="F50" i="2"/>
  <c r="G50" i="2"/>
  <c r="H50" i="2"/>
  <c r="I50" i="2"/>
  <c r="J50" i="2"/>
  <c r="K50" i="2"/>
  <c r="C52" i="2"/>
  <c r="D52" i="2"/>
  <c r="L52" i="2"/>
  <c r="C54" i="2"/>
  <c r="F54" i="2"/>
  <c r="G54" i="2"/>
  <c r="H54" i="2"/>
  <c r="I54" i="2"/>
  <c r="K54" i="2"/>
  <c r="G9" i="2" l="1"/>
  <c r="H9" i="2"/>
  <c r="I9" i="2"/>
  <c r="F9" i="2"/>
  <c r="D9" i="2"/>
  <c r="L9" i="2"/>
  <c r="K47" i="2"/>
  <c r="C47" i="2"/>
  <c r="G45" i="2"/>
  <c r="H45" i="2"/>
  <c r="I45" i="2"/>
  <c r="C45" i="2"/>
  <c r="L45" i="2"/>
  <c r="F45" i="2"/>
  <c r="K39" i="2"/>
  <c r="C39" i="2"/>
  <c r="G37" i="2"/>
  <c r="H37" i="2"/>
  <c r="I37" i="2"/>
  <c r="C37" i="2"/>
  <c r="F37" i="2"/>
  <c r="L37" i="2"/>
  <c r="K31" i="2"/>
  <c r="C31" i="2"/>
  <c r="G29" i="2"/>
  <c r="H29" i="2"/>
  <c r="I29" i="2"/>
  <c r="L29" i="2"/>
  <c r="F29" i="2"/>
  <c r="K23" i="2"/>
  <c r="C23" i="2"/>
  <c r="G21" i="2"/>
  <c r="H21" i="2"/>
  <c r="F21" i="2"/>
  <c r="I21" i="2"/>
  <c r="L21" i="2"/>
  <c r="K15" i="2"/>
  <c r="C15" i="2"/>
  <c r="J47" i="2"/>
  <c r="D45" i="2"/>
  <c r="J39" i="2"/>
  <c r="D37" i="2"/>
  <c r="J31" i="2"/>
  <c r="D29" i="2"/>
  <c r="J23" i="2"/>
  <c r="D21" i="2"/>
  <c r="J15" i="2"/>
  <c r="G43" i="2"/>
  <c r="H43" i="2"/>
  <c r="I43" i="2"/>
  <c r="C43" i="2"/>
  <c r="F43" i="2"/>
  <c r="L43" i="2"/>
  <c r="G35" i="2"/>
  <c r="H35" i="2"/>
  <c r="F35" i="2"/>
  <c r="I35" i="2"/>
  <c r="L35" i="2"/>
  <c r="G27" i="2"/>
  <c r="H27" i="2"/>
  <c r="I27" i="2"/>
  <c r="F27" i="2"/>
  <c r="L27" i="2"/>
  <c r="G19" i="2"/>
  <c r="H19" i="2"/>
  <c r="I19" i="2"/>
  <c r="L19" i="2"/>
  <c r="F19" i="2"/>
  <c r="J45" i="2"/>
  <c r="D43" i="2"/>
  <c r="J37" i="2"/>
  <c r="D35" i="2"/>
  <c r="J29" i="2"/>
  <c r="D27" i="2"/>
  <c r="J21" i="2"/>
  <c r="D19" i="2"/>
  <c r="G13" i="2"/>
  <c r="H13" i="2"/>
  <c r="I13" i="2"/>
  <c r="F13" i="2"/>
  <c r="L13" i="2"/>
  <c r="D11" i="2"/>
  <c r="G49" i="2"/>
  <c r="F49" i="2"/>
  <c r="H49" i="2"/>
  <c r="I49" i="2"/>
  <c r="C49" i="2"/>
  <c r="D49" i="2"/>
  <c r="L49" i="2"/>
  <c r="K43" i="2"/>
  <c r="G41" i="2"/>
  <c r="H41" i="2"/>
  <c r="I41" i="2"/>
  <c r="F41" i="2"/>
  <c r="L41" i="2"/>
  <c r="K35" i="2"/>
  <c r="C35" i="2"/>
  <c r="G33" i="2"/>
  <c r="H33" i="2"/>
  <c r="I33" i="2"/>
  <c r="L33" i="2"/>
  <c r="F33" i="2"/>
  <c r="K27" i="2"/>
  <c r="C27" i="2"/>
  <c r="G25" i="2"/>
  <c r="H25" i="2"/>
  <c r="F25" i="2"/>
  <c r="I25" i="2"/>
  <c r="L25" i="2"/>
  <c r="K19" i="2"/>
  <c r="C19" i="2"/>
  <c r="G17" i="2"/>
  <c r="H17" i="2"/>
  <c r="I17" i="2"/>
  <c r="L17" i="2"/>
  <c r="F17" i="2"/>
  <c r="K11" i="2"/>
  <c r="C11" i="2"/>
  <c r="E9" i="2"/>
  <c r="J43" i="2"/>
  <c r="D41" i="2"/>
  <c r="J35" i="2"/>
  <c r="D33" i="2"/>
  <c r="J27" i="2"/>
  <c r="D25" i="2"/>
  <c r="J19" i="2"/>
  <c r="D17" i="2"/>
  <c r="G11" i="2"/>
  <c r="H11" i="2"/>
  <c r="I11" i="2"/>
  <c r="F11" i="2"/>
  <c r="L11" i="2"/>
  <c r="G47" i="2"/>
  <c r="H47" i="2"/>
  <c r="I47" i="2"/>
  <c r="D47" i="2"/>
  <c r="L47" i="2"/>
  <c r="F47" i="2"/>
  <c r="G39" i="2"/>
  <c r="F39" i="2"/>
  <c r="H39" i="2"/>
  <c r="I39" i="2"/>
  <c r="L39" i="2"/>
  <c r="G31" i="2"/>
  <c r="H31" i="2"/>
  <c r="I31" i="2"/>
  <c r="F31" i="2"/>
  <c r="L31" i="2"/>
  <c r="G23" i="2"/>
  <c r="H23" i="2"/>
  <c r="I23" i="2"/>
  <c r="L23" i="2"/>
  <c r="F23" i="2"/>
  <c r="G15" i="2"/>
  <c r="H15" i="2"/>
  <c r="I15" i="2"/>
  <c r="F15" i="2"/>
  <c r="L15" i="2"/>
  <c r="K9" i="2"/>
  <c r="C9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J54" i="2"/>
  <c r="J13" i="2"/>
  <c r="J11" i="2"/>
  <c r="J9" i="2"/>
  <c r="L50" i="2"/>
  <c r="G51" i="2" l="1"/>
  <c r="H51" i="2"/>
  <c r="F51" i="2"/>
  <c r="I51" i="2"/>
  <c r="C51" i="2"/>
  <c r="D51" i="2"/>
  <c r="L51" i="2"/>
  <c r="E51" i="2"/>
  <c r="L54" i="2"/>
  <c r="J55" i="2" s="1"/>
  <c r="K51" i="2"/>
  <c r="J51" i="2"/>
  <c r="K55" i="2" l="1"/>
  <c r="L55" i="2"/>
  <c r="I55" i="2"/>
  <c r="E55" i="2"/>
  <c r="C55" i="2"/>
  <c r="H55" i="2"/>
  <c r="F55" i="2"/>
  <c r="G55" i="2"/>
</calcChain>
</file>

<file path=xl/sharedStrings.xml><?xml version="1.0" encoding="utf-8"?>
<sst xmlns="http://schemas.openxmlformats.org/spreadsheetml/2006/main" count="64" uniqueCount="41">
  <si>
    <t>%</t>
  </si>
  <si>
    <t>All Wales Total</t>
  </si>
  <si>
    <t>Sub Total</t>
  </si>
  <si>
    <t xml:space="preserve">Cardiff County Council </t>
  </si>
  <si>
    <t xml:space="preserve">Newport City Council </t>
  </si>
  <si>
    <t xml:space="preserve">Monmouthshire County Council </t>
  </si>
  <si>
    <t xml:space="preserve">Torfaen County Borough Council </t>
  </si>
  <si>
    <t xml:space="preserve">Blaenau Gwent County Borough Council </t>
  </si>
  <si>
    <t xml:space="preserve">Caerphilly County Borough Council </t>
  </si>
  <si>
    <t xml:space="preserve">Merthyr Tydfil County Borough Council </t>
  </si>
  <si>
    <t xml:space="preserve">Rhondda Cynon Taff County Borough Council </t>
  </si>
  <si>
    <t xml:space="preserve">The Vale of Glamorgan County Council </t>
  </si>
  <si>
    <t xml:space="preserve">Bridgend County Borough Council </t>
  </si>
  <si>
    <t xml:space="preserve">Neath Port Talbot County Council </t>
  </si>
  <si>
    <t xml:space="preserve">The City and County of Swansea </t>
  </si>
  <si>
    <t xml:space="preserve">Carmarthenshire County Council </t>
  </si>
  <si>
    <t xml:space="preserve">Pembrokeshire County Council </t>
  </si>
  <si>
    <t xml:space="preserve">Ceredigion County Council </t>
  </si>
  <si>
    <t xml:space="preserve">Powys County Council </t>
  </si>
  <si>
    <t xml:space="preserve">Wrexham County Borough Council </t>
  </si>
  <si>
    <t xml:space="preserve">Flintshire County Council </t>
  </si>
  <si>
    <t xml:space="preserve">Denbighshire County Council </t>
  </si>
  <si>
    <t xml:space="preserve">Conwy County Borough Council </t>
  </si>
  <si>
    <t xml:space="preserve">Gwynedd Council </t>
  </si>
  <si>
    <t xml:space="preserve">Isle of Anglesey County Council </t>
  </si>
  <si>
    <t>Continuing in Full Time Education (in College)</t>
  </si>
  <si>
    <t>Continuing in Full Time Education (in school)</t>
  </si>
  <si>
    <t>Total number in cohort</t>
  </si>
  <si>
    <t>Left the area</t>
  </si>
  <si>
    <t>No response to survey</t>
  </si>
  <si>
    <t>Known not be in Education, Training or Employment</t>
  </si>
  <si>
    <t>Employed - Other</t>
  </si>
  <si>
    <t>Work Based Training - Employment status</t>
  </si>
  <si>
    <t>Work Based Training - non employed status</t>
  </si>
  <si>
    <t>Continuing in Part time Education (less than 16 hours a week)</t>
  </si>
  <si>
    <t xml:space="preserve">Continuing in Full Time Education </t>
  </si>
  <si>
    <t>LEA</t>
  </si>
  <si>
    <t>LEA CODE</t>
  </si>
  <si>
    <t>Year 12</t>
  </si>
  <si>
    <t xml:space="preserve">Year: </t>
  </si>
  <si>
    <t>Destinations of School Leavers by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</si>
</sst>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2" fillId="0" borderId="0" xfId="1" applyFont="1"/>
    <xf numFmtId="164" fontId="2" fillId="0" borderId="0" xfId="1" applyNumberFormat="1" applyFont="1"/>
    <xf numFmtId="0" fontId="1" fillId="0" borderId="1" xfId="1" applyBorder="1"/>
    <xf numFmtId="164" fontId="1" fillId="0" borderId="1" xfId="1" applyNumberFormat="1" applyBorder="1"/>
    <xf numFmtId="165" fontId="3" fillId="0" borderId="1" xfId="1" applyNumberFormat="1" applyFont="1" applyBorder="1"/>
    <xf numFmtId="0" fontId="3" fillId="0" borderId="1" xfId="1" applyFont="1" applyBorder="1"/>
    <xf numFmtId="0" fontId="1" fillId="2" borderId="1" xfId="1" applyFill="1" applyBorder="1"/>
    <xf numFmtId="164" fontId="1" fillId="2" borderId="1" xfId="1" applyNumberFormat="1" applyFill="1" applyBorder="1"/>
    <xf numFmtId="0" fontId="3" fillId="0" borderId="1" xfId="1" applyFont="1" applyBorder="1" applyAlignment="1">
      <alignment wrapText="1"/>
    </xf>
    <xf numFmtId="0" fontId="1" fillId="0" borderId="1" xfId="1" applyBorder="1" applyAlignment="1">
      <alignment textRotation="60" wrapText="1"/>
    </xf>
    <xf numFmtId="0" fontId="1" fillId="2" borderId="1" xfId="1" applyFill="1" applyBorder="1" applyAlignment="1">
      <alignment textRotation="60" wrapText="1"/>
    </xf>
    <xf numFmtId="0" fontId="1" fillId="0" borderId="1" xfId="1" applyBorder="1" applyAlignment="1">
      <alignment textRotation="55" wrapText="1"/>
    </xf>
    <xf numFmtId="0" fontId="4" fillId="0" borderId="1" xfId="1" applyFont="1" applyBorder="1" applyAlignment="1">
      <alignment textRotation="60" wrapText="1"/>
    </xf>
    <xf numFmtId="0" fontId="3" fillId="0" borderId="0" xfId="1" applyFont="1"/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right"/>
    </xf>
    <xf numFmtId="0" fontId="1" fillId="0" borderId="1" xfId="1" applyBorder="1" applyAlignment="1">
      <alignment horizontal="center" textRotation="60" wrapText="1"/>
    </xf>
    <xf numFmtId="0" fontId="1" fillId="0" borderId="1" xfId="1" applyBorder="1" applyAlignment="1">
      <alignment horizontal="center"/>
    </xf>
    <xf numFmtId="164" fontId="1" fillId="0" borderId="1" xfId="1" applyNumberFormat="1" applyBorder="1"/>
  </cellXfs>
  <cellStyles count="2">
    <cellStyle name="Normal" xfId="0" builtinId="0"/>
    <cellStyle name="Normal 2" xfId="1" xr:uid="{88847CA5-9069-4BAE-8FB6-D37869B43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MIS%20Individual%20LEA%20for%20companies%20Year%2012%202017.xls?FD238444" TargetMode="External"/><Relationship Id="rId1" Type="http://schemas.openxmlformats.org/officeDocument/2006/relationships/externalLinkPath" Target="file:///\\FD238444\MIS%20Individual%20LEA%20for%20companies%20Year%2012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Transposed - Year 12"/>
      <sheetName val="StatsWales"/>
      <sheetName val="South Central"/>
      <sheetName val="South East"/>
      <sheetName val="North "/>
      <sheetName val="West"/>
      <sheetName val="Sheet 1"/>
      <sheetName val="Sheet 2"/>
    </sheetNames>
    <sheetDataSet>
      <sheetData sheetId="0"/>
      <sheetData sheetId="1"/>
      <sheetData sheetId="2"/>
      <sheetData sheetId="3">
        <row r="8">
          <cell r="L8">
            <v>0</v>
          </cell>
        </row>
        <row r="32">
          <cell r="C32">
            <v>771</v>
          </cell>
          <cell r="D32">
            <v>92</v>
          </cell>
          <cell r="E32">
            <v>2</v>
          </cell>
          <cell r="F32">
            <v>14</v>
          </cell>
          <cell r="G32">
            <v>4</v>
          </cell>
          <cell r="H32">
            <v>22</v>
          </cell>
          <cell r="I32">
            <v>6</v>
          </cell>
          <cell r="J32">
            <v>25</v>
          </cell>
          <cell r="K32">
            <v>1</v>
          </cell>
        </row>
        <row r="34">
          <cell r="C34">
            <v>757</v>
          </cell>
          <cell r="D34">
            <v>91</v>
          </cell>
          <cell r="E34">
            <v>0</v>
          </cell>
          <cell r="F34">
            <v>12</v>
          </cell>
          <cell r="G34">
            <v>1</v>
          </cell>
          <cell r="H34">
            <v>11</v>
          </cell>
          <cell r="I34">
            <v>6</v>
          </cell>
          <cell r="J34">
            <v>33</v>
          </cell>
          <cell r="K34">
            <v>14</v>
          </cell>
        </row>
        <row r="36">
          <cell r="C36">
            <v>1138</v>
          </cell>
          <cell r="D36">
            <v>183</v>
          </cell>
          <cell r="E36">
            <v>0</v>
          </cell>
          <cell r="F36">
            <v>20</v>
          </cell>
          <cell r="G36">
            <v>16</v>
          </cell>
          <cell r="H36">
            <v>58</v>
          </cell>
          <cell r="I36">
            <v>12</v>
          </cell>
          <cell r="J36">
            <v>3</v>
          </cell>
          <cell r="K36">
            <v>2</v>
          </cell>
        </row>
        <row r="38">
          <cell r="C38">
            <v>17</v>
          </cell>
          <cell r="D38">
            <v>0</v>
          </cell>
          <cell r="E38">
            <v>0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0">
          <cell r="K40">
            <v>0</v>
          </cell>
        </row>
        <row r="50">
          <cell r="C50">
            <v>1348</v>
          </cell>
          <cell r="D50">
            <v>247</v>
          </cell>
          <cell r="E50">
            <v>2</v>
          </cell>
          <cell r="F50">
            <v>27</v>
          </cell>
          <cell r="G50">
            <v>12</v>
          </cell>
          <cell r="H50">
            <v>40</v>
          </cell>
          <cell r="I50">
            <v>19</v>
          </cell>
          <cell r="J50">
            <v>60</v>
          </cell>
          <cell r="K50">
            <v>15</v>
          </cell>
        </row>
      </sheetData>
      <sheetData sheetId="4">
        <row r="8">
          <cell r="L8">
            <v>0</v>
          </cell>
        </row>
        <row r="40">
          <cell r="C40">
            <v>468</v>
          </cell>
          <cell r="D40">
            <v>89</v>
          </cell>
          <cell r="E40">
            <v>0</v>
          </cell>
          <cell r="F40">
            <v>4</v>
          </cell>
          <cell r="G40">
            <v>5</v>
          </cell>
          <cell r="H40">
            <v>7</v>
          </cell>
          <cell r="I40">
            <v>9</v>
          </cell>
          <cell r="J40">
            <v>15</v>
          </cell>
          <cell r="K40">
            <v>1</v>
          </cell>
        </row>
        <row r="42">
          <cell r="C42">
            <v>6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4">
          <cell r="C44">
            <v>356</v>
          </cell>
          <cell r="D44">
            <v>51</v>
          </cell>
          <cell r="E44">
            <v>0</v>
          </cell>
          <cell r="F44">
            <v>13</v>
          </cell>
          <cell r="G44">
            <v>1</v>
          </cell>
          <cell r="H44">
            <v>25</v>
          </cell>
          <cell r="I44">
            <v>7</v>
          </cell>
          <cell r="J44">
            <v>3</v>
          </cell>
          <cell r="K44">
            <v>4</v>
          </cell>
        </row>
        <row r="46">
          <cell r="C46">
            <v>433</v>
          </cell>
          <cell r="D46">
            <v>31</v>
          </cell>
          <cell r="E46">
            <v>0</v>
          </cell>
          <cell r="F46">
            <v>1</v>
          </cell>
          <cell r="G46">
            <v>4</v>
          </cell>
          <cell r="H46">
            <v>9</v>
          </cell>
          <cell r="I46">
            <v>7</v>
          </cell>
          <cell r="J46">
            <v>2</v>
          </cell>
          <cell r="K46">
            <v>7</v>
          </cell>
        </row>
        <row r="48">
          <cell r="C48">
            <v>792</v>
          </cell>
          <cell r="D48">
            <v>105</v>
          </cell>
          <cell r="E48">
            <v>1</v>
          </cell>
          <cell r="F48">
            <v>4</v>
          </cell>
          <cell r="G48">
            <v>13</v>
          </cell>
          <cell r="H48">
            <v>37</v>
          </cell>
          <cell r="I48">
            <v>12</v>
          </cell>
          <cell r="J48">
            <v>3</v>
          </cell>
          <cell r="K48">
            <v>1</v>
          </cell>
        </row>
      </sheetData>
      <sheetData sheetId="5">
        <row r="8">
          <cell r="C8">
            <v>257</v>
          </cell>
          <cell r="D8">
            <v>37</v>
          </cell>
          <cell r="E8">
            <v>0</v>
          </cell>
          <cell r="F8">
            <v>2</v>
          </cell>
          <cell r="G8">
            <v>2</v>
          </cell>
          <cell r="H8">
            <v>10</v>
          </cell>
          <cell r="I8">
            <v>0</v>
          </cell>
          <cell r="J8">
            <v>1</v>
          </cell>
          <cell r="K8">
            <v>0</v>
          </cell>
        </row>
        <row r="10">
          <cell r="C10">
            <v>369</v>
          </cell>
          <cell r="D10">
            <v>35</v>
          </cell>
          <cell r="E10">
            <v>0</v>
          </cell>
          <cell r="F10">
            <v>2</v>
          </cell>
          <cell r="G10">
            <v>1</v>
          </cell>
          <cell r="H10">
            <v>1</v>
          </cell>
          <cell r="I10">
            <v>4</v>
          </cell>
          <cell r="J10">
            <v>0</v>
          </cell>
          <cell r="K10">
            <v>1</v>
          </cell>
        </row>
        <row r="12">
          <cell r="C12">
            <v>575</v>
          </cell>
          <cell r="D12">
            <v>66</v>
          </cell>
          <cell r="E12">
            <v>2</v>
          </cell>
          <cell r="F12">
            <v>5</v>
          </cell>
          <cell r="G12">
            <v>8</v>
          </cell>
          <cell r="H12">
            <v>19</v>
          </cell>
          <cell r="I12">
            <v>7</v>
          </cell>
          <cell r="J12">
            <v>9</v>
          </cell>
          <cell r="K12">
            <v>4</v>
          </cell>
        </row>
        <row r="14">
          <cell r="C14">
            <v>400</v>
          </cell>
          <cell r="D14">
            <v>45</v>
          </cell>
          <cell r="E14">
            <v>3</v>
          </cell>
          <cell r="F14">
            <v>1</v>
          </cell>
          <cell r="G14">
            <v>6</v>
          </cell>
          <cell r="H14">
            <v>25</v>
          </cell>
          <cell r="I14">
            <v>5</v>
          </cell>
          <cell r="J14">
            <v>2</v>
          </cell>
          <cell r="K14">
            <v>1</v>
          </cell>
        </row>
        <row r="16">
          <cell r="C16">
            <v>553</v>
          </cell>
          <cell r="D16">
            <v>80</v>
          </cell>
          <cell r="E16">
            <v>0</v>
          </cell>
          <cell r="F16">
            <v>3</v>
          </cell>
          <cell r="G16">
            <v>14</v>
          </cell>
          <cell r="H16">
            <v>18</v>
          </cell>
          <cell r="I16">
            <v>7</v>
          </cell>
          <cell r="J16">
            <v>15</v>
          </cell>
          <cell r="K16">
            <v>1</v>
          </cell>
        </row>
        <row r="18">
          <cell r="C18">
            <v>148</v>
          </cell>
          <cell r="D18">
            <v>21</v>
          </cell>
          <cell r="E18">
            <v>0</v>
          </cell>
          <cell r="F18">
            <v>1</v>
          </cell>
          <cell r="G18">
            <v>2</v>
          </cell>
          <cell r="H18">
            <v>5</v>
          </cell>
          <cell r="I18">
            <v>3</v>
          </cell>
          <cell r="J18">
            <v>4</v>
          </cell>
          <cell r="K18">
            <v>1</v>
          </cell>
        </row>
      </sheetData>
      <sheetData sheetId="6">
        <row r="8">
          <cell r="L8">
            <v>0</v>
          </cell>
        </row>
        <row r="20">
          <cell r="C20">
            <v>549</v>
          </cell>
          <cell r="D20">
            <v>38</v>
          </cell>
          <cell r="E20">
            <v>2</v>
          </cell>
          <cell r="F20">
            <v>3</v>
          </cell>
          <cell r="G20">
            <v>5</v>
          </cell>
          <cell r="H20">
            <v>18</v>
          </cell>
          <cell r="I20">
            <v>6</v>
          </cell>
          <cell r="J20">
            <v>2</v>
          </cell>
          <cell r="K20">
            <v>4</v>
          </cell>
        </row>
        <row r="22">
          <cell r="C22">
            <v>372</v>
          </cell>
          <cell r="D22">
            <v>35</v>
          </cell>
          <cell r="E22">
            <v>1</v>
          </cell>
          <cell r="F22">
            <v>3</v>
          </cell>
          <cell r="G22">
            <v>3</v>
          </cell>
          <cell r="H22">
            <v>16</v>
          </cell>
          <cell r="I22">
            <v>3</v>
          </cell>
          <cell r="J22">
            <v>8</v>
          </cell>
          <cell r="K22">
            <v>8</v>
          </cell>
        </row>
        <row r="24">
          <cell r="C24">
            <v>463</v>
          </cell>
          <cell r="D24">
            <v>70</v>
          </cell>
          <cell r="E24">
            <v>0</v>
          </cell>
          <cell r="F24">
            <v>1</v>
          </cell>
          <cell r="G24">
            <v>3</v>
          </cell>
          <cell r="H24">
            <v>16</v>
          </cell>
          <cell r="I24">
            <v>2</v>
          </cell>
          <cell r="J24">
            <v>3</v>
          </cell>
          <cell r="K24">
            <v>2</v>
          </cell>
        </row>
        <row r="26">
          <cell r="C26">
            <v>659</v>
          </cell>
          <cell r="D26">
            <v>84</v>
          </cell>
          <cell r="E26">
            <v>1</v>
          </cell>
          <cell r="F26">
            <v>11</v>
          </cell>
          <cell r="G26">
            <v>6</v>
          </cell>
          <cell r="H26">
            <v>26</v>
          </cell>
          <cell r="I26">
            <v>10</v>
          </cell>
          <cell r="J26">
            <v>9</v>
          </cell>
          <cell r="K26">
            <v>2</v>
          </cell>
        </row>
        <row r="28">
          <cell r="C28">
            <v>635</v>
          </cell>
          <cell r="D28">
            <v>103</v>
          </cell>
          <cell r="E28">
            <v>0</v>
          </cell>
          <cell r="F28">
            <v>8</v>
          </cell>
          <cell r="G28">
            <v>4</v>
          </cell>
          <cell r="H28">
            <v>12</v>
          </cell>
          <cell r="I28">
            <v>9</v>
          </cell>
          <cell r="J28">
            <v>18</v>
          </cell>
          <cell r="K28">
            <v>2</v>
          </cell>
        </row>
        <row r="30">
          <cell r="C30">
            <v>181</v>
          </cell>
          <cell r="D30">
            <v>21</v>
          </cell>
          <cell r="E30">
            <v>1</v>
          </cell>
          <cell r="F30">
            <v>6</v>
          </cell>
          <cell r="G30">
            <v>5</v>
          </cell>
          <cell r="H30">
            <v>8</v>
          </cell>
          <cell r="I30">
            <v>6</v>
          </cell>
          <cell r="J30">
            <v>5</v>
          </cell>
          <cell r="K30">
            <v>0</v>
          </cell>
        </row>
      </sheetData>
      <sheetData sheetId="7">
        <row r="8">
          <cell r="L8">
            <v>0</v>
          </cell>
        </row>
      </sheetData>
      <sheetData sheetId="8">
        <row r="8">
          <cell r="L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03A6B-83B1-4137-AA40-2BE3029C35AA}">
  <sheetPr>
    <pageSetUpPr fitToPage="1"/>
  </sheetPr>
  <dimension ref="A1:N57"/>
  <sheetViews>
    <sheetView tabSelected="1" topLeftCell="A19" zoomScale="90" zoomScaleNormal="90" workbookViewId="0">
      <selection activeCell="B61" sqref="B61"/>
    </sheetView>
  </sheetViews>
  <sheetFormatPr defaultRowHeight="12.75" x14ac:dyDescent="0.2"/>
  <cols>
    <col min="1" max="1" width="9.140625" style="1"/>
    <col min="2" max="2" width="28.28515625" style="1" customWidth="1"/>
    <col min="3" max="4" width="15.28515625" style="1" customWidth="1"/>
    <col min="5" max="5" width="19.5703125" style="1" customWidth="1"/>
    <col min="6" max="6" width="18.28515625" style="1" customWidth="1"/>
    <col min="7" max="7" width="20.140625" style="1" customWidth="1"/>
    <col min="8" max="8" width="15.5703125" style="1" customWidth="1"/>
    <col min="9" max="9" width="16.85546875" style="1" customWidth="1"/>
    <col min="10" max="10" width="13.42578125" style="1" customWidth="1"/>
    <col min="11" max="11" width="12.140625" style="1" customWidth="1"/>
    <col min="12" max="12" width="14.140625" style="1" customWidth="1"/>
    <col min="13" max="16384" width="9.140625" style="1"/>
  </cols>
  <sheetData>
    <row r="1" spans="1:14" x14ac:dyDescent="0.2">
      <c r="A1" s="15" t="s">
        <v>40</v>
      </c>
    </row>
    <row r="2" spans="1:14" x14ac:dyDescent="0.2">
      <c r="A2" s="17" t="s">
        <v>39</v>
      </c>
      <c r="B2" s="16">
        <v>2017</v>
      </c>
    </row>
    <row r="3" spans="1:14" x14ac:dyDescent="0.2">
      <c r="A3" s="15" t="s">
        <v>38</v>
      </c>
    </row>
    <row r="6" spans="1:14" ht="57.75" customHeight="1" x14ac:dyDescent="0.2">
      <c r="A6" s="13" t="s">
        <v>37</v>
      </c>
      <c r="B6" s="13" t="s">
        <v>36</v>
      </c>
      <c r="C6" s="18" t="s">
        <v>35</v>
      </c>
      <c r="D6" s="18"/>
      <c r="E6" s="14" t="s">
        <v>34</v>
      </c>
      <c r="F6" s="11" t="s">
        <v>33</v>
      </c>
      <c r="G6" s="11" t="s">
        <v>32</v>
      </c>
      <c r="H6" s="11" t="s">
        <v>31</v>
      </c>
      <c r="I6" s="11" t="s">
        <v>30</v>
      </c>
      <c r="J6" s="11" t="s">
        <v>29</v>
      </c>
      <c r="K6" s="11" t="s">
        <v>28</v>
      </c>
      <c r="L6" s="11" t="s">
        <v>27</v>
      </c>
    </row>
    <row r="7" spans="1:14" ht="57.75" customHeight="1" x14ac:dyDescent="0.2">
      <c r="A7" s="13"/>
      <c r="B7" s="13"/>
      <c r="C7" s="12" t="s">
        <v>26</v>
      </c>
      <c r="D7" s="12" t="s">
        <v>25</v>
      </c>
      <c r="E7" s="11"/>
      <c r="F7" s="11"/>
      <c r="G7" s="11"/>
      <c r="H7" s="11"/>
      <c r="I7" s="11"/>
      <c r="J7" s="11"/>
      <c r="K7" s="11"/>
      <c r="L7" s="11"/>
      <c r="M7" s="2"/>
      <c r="N7" s="2"/>
    </row>
    <row r="8" spans="1:14" ht="25.5" x14ac:dyDescent="0.2">
      <c r="A8" s="6">
        <v>660</v>
      </c>
      <c r="B8" s="10" t="s">
        <v>24</v>
      </c>
      <c r="C8" s="8">
        <f>SUM('[1]South Central'!C8+'[1]South East'!C8+'[1]North '!C8+'[1]Sheet 1'!C8+'[1]Sheet 2'!C8+[1]West!C8)</f>
        <v>257</v>
      </c>
      <c r="D8" s="8">
        <f>SUM('[1]South Central'!D8+'[1]South East'!D8+'[1]North '!D8+'[1]Sheet 1'!D8+'[1]Sheet 2'!D8+[1]West!D8)</f>
        <v>37</v>
      </c>
      <c r="E8" s="4">
        <f>SUM('[1]South Central'!E8+'[1]South East'!E8+'[1]North '!E8+'[1]Sheet 1'!E8+'[1]Sheet 2'!E8+[1]West!E8)</f>
        <v>0</v>
      </c>
      <c r="F8" s="4">
        <f>SUM('[1]South Central'!F8+'[1]South East'!F8+'[1]North '!F8+'[1]Sheet 1'!F8+'[1]Sheet 2'!F8+[1]West!F8)</f>
        <v>2</v>
      </c>
      <c r="G8" s="4">
        <f>SUM('[1]South Central'!G8+'[1]South East'!G8+'[1]North '!G8+'[1]Sheet 1'!G8+'[1]Sheet 2'!G8+[1]West!G8)</f>
        <v>2</v>
      </c>
      <c r="H8" s="4">
        <f>SUM('[1]South Central'!H8+'[1]South East'!H8+'[1]North '!H8+'[1]Sheet 1'!H8+'[1]Sheet 2'!H8+[1]West!H8)</f>
        <v>10</v>
      </c>
      <c r="I8" s="4">
        <f>SUM('[1]South Central'!I8+'[1]South East'!I8+'[1]North '!I8+'[1]Sheet 1'!I8+'[1]Sheet 2'!I8+[1]West!I8)</f>
        <v>0</v>
      </c>
      <c r="J8" s="4">
        <f>SUM('[1]South Central'!J8+'[1]South East'!J8+'[1]North '!J8+'[1]Sheet 1'!J8+'[1]Sheet 2'!J8+[1]West!J8)</f>
        <v>1</v>
      </c>
      <c r="K8" s="4">
        <f>SUM('[1]South Central'!K8+'[1]South East'!K8+'[1]North '!K8+'[1]Sheet 1'!K8+'[1]Sheet 2'!K8+[1]West!K8)</f>
        <v>0</v>
      </c>
      <c r="L8" s="4">
        <f>SUM(C8:K8)</f>
        <v>309</v>
      </c>
      <c r="M8" s="2"/>
      <c r="N8" s="2"/>
    </row>
    <row r="9" spans="1:14" x14ac:dyDescent="0.2">
      <c r="A9" s="6" t="s">
        <v>0</v>
      </c>
      <c r="B9" s="10"/>
      <c r="C9" s="9">
        <f t="shared" ref="C9:L9" si="0">C8/$L$8*100</f>
        <v>83.171521035598701</v>
      </c>
      <c r="D9" s="9">
        <f t="shared" si="0"/>
        <v>11.974110032362459</v>
      </c>
      <c r="E9" s="5">
        <f t="shared" si="0"/>
        <v>0</v>
      </c>
      <c r="F9" s="5">
        <f t="shared" si="0"/>
        <v>0.64724919093851141</v>
      </c>
      <c r="G9" s="5">
        <f t="shared" si="0"/>
        <v>0.64724919093851141</v>
      </c>
      <c r="H9" s="5">
        <f t="shared" si="0"/>
        <v>3.2362459546925564</v>
      </c>
      <c r="I9" s="5">
        <f t="shared" si="0"/>
        <v>0</v>
      </c>
      <c r="J9" s="5">
        <f t="shared" si="0"/>
        <v>0.3236245954692557</v>
      </c>
      <c r="K9" s="5">
        <f t="shared" si="0"/>
        <v>0</v>
      </c>
      <c r="L9" s="4">
        <f t="shared" si="0"/>
        <v>100</v>
      </c>
      <c r="M9" s="3"/>
      <c r="N9" s="3"/>
    </row>
    <row r="10" spans="1:14" ht="21" customHeight="1" x14ac:dyDescent="0.2">
      <c r="A10" s="6">
        <v>661</v>
      </c>
      <c r="B10" s="10" t="s">
        <v>23</v>
      </c>
      <c r="C10" s="8">
        <f>SUM('[1]South Central'!C10+'[1]South East'!C10+'[1]North '!C10+'[1]Sheet 1'!C10+'[1]Sheet 2'!C10+[1]West!C10)</f>
        <v>369</v>
      </c>
      <c r="D10" s="8">
        <f>SUM('[1]South Central'!D10+'[1]South East'!D10+'[1]North '!D10+'[1]Sheet 1'!D10+'[1]Sheet 2'!D10+[1]West!D10)</f>
        <v>35</v>
      </c>
      <c r="E10" s="4">
        <f>SUM('[1]South Central'!E10+'[1]South East'!E10+'[1]North '!E10+'[1]Sheet 1'!E10+'[1]Sheet 2'!E10+[1]West!E10)</f>
        <v>0</v>
      </c>
      <c r="F10" s="4">
        <f>SUM('[1]South Central'!F10+'[1]South East'!F10+'[1]North '!F10+'[1]Sheet 1'!F10+'[1]Sheet 2'!F10+[1]West!F10)</f>
        <v>2</v>
      </c>
      <c r="G10" s="4">
        <f>SUM('[1]South Central'!G10+'[1]South East'!G10+'[1]North '!G10+'[1]Sheet 1'!G10+'[1]Sheet 2'!G10+[1]West!G10)</f>
        <v>1</v>
      </c>
      <c r="H10" s="4">
        <f>SUM('[1]South Central'!H10+'[1]South East'!H10+'[1]North '!H10+'[1]Sheet 1'!H10+'[1]Sheet 2'!H10+[1]West!H10)</f>
        <v>1</v>
      </c>
      <c r="I10" s="4">
        <f>SUM('[1]South Central'!I10+'[1]South East'!I10+'[1]North '!I10+'[1]Sheet 1'!I10+'[1]Sheet 2'!I10+[1]West!I10)</f>
        <v>4</v>
      </c>
      <c r="J10" s="4">
        <f>SUM('[1]South Central'!J10+'[1]South East'!J10+'[1]North '!J10+'[1]Sheet 1'!J10+'[1]Sheet 2'!J10+[1]West!J10)</f>
        <v>0</v>
      </c>
      <c r="K10" s="4">
        <f>SUM('[1]South Central'!K10+'[1]South East'!K10+'[1]North '!K10+'[1]Sheet 1'!K10+'[1]Sheet 2'!K10+[1]West!K10)</f>
        <v>1</v>
      </c>
      <c r="L10" s="4">
        <f>SUM(C10:K10)</f>
        <v>413</v>
      </c>
      <c r="M10" s="2"/>
      <c r="N10" s="2"/>
    </row>
    <row r="11" spans="1:14" x14ac:dyDescent="0.2">
      <c r="A11" s="6" t="s">
        <v>0</v>
      </c>
      <c r="B11" s="10"/>
      <c r="C11" s="9">
        <f t="shared" ref="C11:L11" si="1">C10/$L$10*100</f>
        <v>89.346246973365623</v>
      </c>
      <c r="D11" s="9">
        <f t="shared" si="1"/>
        <v>8.4745762711864394</v>
      </c>
      <c r="E11" s="5">
        <f t="shared" si="1"/>
        <v>0</v>
      </c>
      <c r="F11" s="5">
        <f t="shared" si="1"/>
        <v>0.48426150121065376</v>
      </c>
      <c r="G11" s="5">
        <f t="shared" si="1"/>
        <v>0.24213075060532688</v>
      </c>
      <c r="H11" s="5">
        <f t="shared" si="1"/>
        <v>0.24213075060532688</v>
      </c>
      <c r="I11" s="5">
        <f t="shared" si="1"/>
        <v>0.96852300242130751</v>
      </c>
      <c r="J11" s="5">
        <f t="shared" si="1"/>
        <v>0</v>
      </c>
      <c r="K11" s="5">
        <f t="shared" si="1"/>
        <v>0.24213075060532688</v>
      </c>
      <c r="L11" s="4">
        <f t="shared" si="1"/>
        <v>100</v>
      </c>
      <c r="M11" s="3"/>
      <c r="N11" s="3"/>
    </row>
    <row r="12" spans="1:14" ht="23.25" customHeight="1" x14ac:dyDescent="0.2">
      <c r="A12" s="6">
        <v>662</v>
      </c>
      <c r="B12" s="10" t="s">
        <v>22</v>
      </c>
      <c r="C12" s="8">
        <f>SUM('[1]South Central'!C12+'[1]South East'!C12+'[1]North '!C12+'[1]Sheet 1'!C12+'[1]Sheet 2'!C12+[1]West!C12)</f>
        <v>575</v>
      </c>
      <c r="D12" s="8">
        <f>SUM('[1]South Central'!D12+'[1]South East'!D12+'[1]North '!D12+'[1]Sheet 1'!D12+'[1]Sheet 2'!D12+[1]West!D12)</f>
        <v>66</v>
      </c>
      <c r="E12" s="4">
        <f>SUM('[1]South Central'!E12+'[1]South East'!E12+'[1]North '!E12+'[1]Sheet 1'!E12+'[1]Sheet 2'!E12+[1]West!E12)</f>
        <v>2</v>
      </c>
      <c r="F12" s="4">
        <f>SUM('[1]South Central'!F12+'[1]South East'!F12+'[1]North '!F12+'[1]Sheet 1'!F12+'[1]Sheet 2'!F12+[1]West!F12)</f>
        <v>5</v>
      </c>
      <c r="G12" s="4">
        <f>SUM('[1]South Central'!G12+'[1]South East'!G12+'[1]North '!G12+'[1]Sheet 1'!G12+'[1]Sheet 2'!G12+[1]West!G12)</f>
        <v>8</v>
      </c>
      <c r="H12" s="4">
        <f>SUM('[1]South Central'!H12+'[1]South East'!H12+'[1]North '!H12+'[1]Sheet 1'!H12+'[1]Sheet 2'!H12+[1]West!H12)</f>
        <v>19</v>
      </c>
      <c r="I12" s="4">
        <f>SUM('[1]South Central'!I12+'[1]South East'!I12+'[1]North '!I12+'[1]Sheet 1'!I12+'[1]Sheet 2'!I12+[1]West!I12)</f>
        <v>7</v>
      </c>
      <c r="J12" s="4">
        <f>SUM('[1]South Central'!J12+'[1]South East'!J12+'[1]North '!J12+'[1]Sheet 1'!J12+'[1]Sheet 2'!J12+[1]West!J12)</f>
        <v>9</v>
      </c>
      <c r="K12" s="4">
        <f>SUM('[1]South Central'!K12+'[1]South East'!K12+'[1]North '!K12+'[1]Sheet 1'!K12+'[1]Sheet 2'!K12+[1]West!K12)</f>
        <v>4</v>
      </c>
      <c r="L12" s="4">
        <f>SUM(C12:K12)</f>
        <v>695</v>
      </c>
      <c r="M12" s="2"/>
      <c r="N12" s="2"/>
    </row>
    <row r="13" spans="1:14" x14ac:dyDescent="0.2">
      <c r="A13" s="6" t="s">
        <v>0</v>
      </c>
      <c r="B13" s="10"/>
      <c r="C13" s="9">
        <f t="shared" ref="C13:L13" si="2">C12/$L$12*100</f>
        <v>82.733812949640281</v>
      </c>
      <c r="D13" s="9">
        <f t="shared" si="2"/>
        <v>9.4964028776978413</v>
      </c>
      <c r="E13" s="5">
        <f t="shared" si="2"/>
        <v>0.28776978417266186</v>
      </c>
      <c r="F13" s="5">
        <f t="shared" si="2"/>
        <v>0.71942446043165476</v>
      </c>
      <c r="G13" s="5">
        <f t="shared" si="2"/>
        <v>1.1510791366906474</v>
      </c>
      <c r="H13" s="5">
        <f t="shared" si="2"/>
        <v>2.7338129496402876</v>
      </c>
      <c r="I13" s="5">
        <f t="shared" si="2"/>
        <v>1.0071942446043165</v>
      </c>
      <c r="J13" s="5">
        <f t="shared" si="2"/>
        <v>1.2949640287769784</v>
      </c>
      <c r="K13" s="5">
        <f t="shared" si="2"/>
        <v>0.57553956834532372</v>
      </c>
      <c r="L13" s="4">
        <f t="shared" si="2"/>
        <v>100</v>
      </c>
      <c r="M13" s="3"/>
      <c r="N13" s="3"/>
    </row>
    <row r="14" spans="1:14" ht="19.5" customHeight="1" x14ac:dyDescent="0.2">
      <c r="A14" s="6">
        <v>663</v>
      </c>
      <c r="B14" s="10" t="s">
        <v>21</v>
      </c>
      <c r="C14" s="8">
        <f>SUM('[1]South Central'!C14+'[1]South East'!C14+'[1]North '!C14+'[1]Sheet 1'!C14+'[1]Sheet 2'!C14+[1]West!C14)</f>
        <v>400</v>
      </c>
      <c r="D14" s="8">
        <f>SUM('[1]South Central'!D14+'[1]South East'!D14+'[1]North '!D14+'[1]Sheet 1'!D14+'[1]Sheet 2'!D14+[1]West!D14)</f>
        <v>45</v>
      </c>
      <c r="E14" s="4">
        <f>SUM('[1]South Central'!E14+'[1]South East'!E14+'[1]North '!E14+'[1]Sheet 1'!E14+'[1]Sheet 2'!E14+[1]West!E14)</f>
        <v>3</v>
      </c>
      <c r="F14" s="4">
        <f>SUM('[1]South Central'!F14+'[1]South East'!F14+'[1]North '!F14+'[1]Sheet 1'!F14+'[1]Sheet 2'!F14+[1]West!F14)</f>
        <v>1</v>
      </c>
      <c r="G14" s="4">
        <f>SUM('[1]South Central'!G14+'[1]South East'!G14+'[1]North '!G14+'[1]Sheet 1'!G14+'[1]Sheet 2'!G14+[1]West!G14)</f>
        <v>6</v>
      </c>
      <c r="H14" s="4">
        <f>SUM('[1]South Central'!H14+'[1]South East'!H14+'[1]North '!H14+'[1]Sheet 1'!H14+'[1]Sheet 2'!H14+[1]West!H14)</f>
        <v>25</v>
      </c>
      <c r="I14" s="4">
        <f>SUM('[1]South Central'!I14+'[1]South East'!I14+'[1]North '!I14+'[1]Sheet 1'!I14+'[1]Sheet 2'!I14+[1]West!I14)</f>
        <v>5</v>
      </c>
      <c r="J14" s="4">
        <f>SUM('[1]South Central'!J14+'[1]South East'!J14+'[1]North '!J14+'[1]Sheet 1'!J14+'[1]Sheet 2'!J14+[1]West!J14)</f>
        <v>2</v>
      </c>
      <c r="K14" s="4">
        <f>SUM('[1]South Central'!K14+'[1]South East'!K14+'[1]North '!K14+'[1]Sheet 1'!K14+'[1]Sheet 2'!K14+[1]West!K14)</f>
        <v>1</v>
      </c>
      <c r="L14" s="4">
        <f>SUM(C14:K14)</f>
        <v>488</v>
      </c>
      <c r="M14" s="2"/>
      <c r="N14" s="2"/>
    </row>
    <row r="15" spans="1:14" x14ac:dyDescent="0.2">
      <c r="A15" s="6" t="s">
        <v>0</v>
      </c>
      <c r="B15" s="10"/>
      <c r="C15" s="9">
        <f t="shared" ref="C15:L15" si="3">C14/$L$14*100</f>
        <v>81.967213114754102</v>
      </c>
      <c r="D15" s="9">
        <f t="shared" si="3"/>
        <v>9.221311475409836</v>
      </c>
      <c r="E15" s="5">
        <f t="shared" si="3"/>
        <v>0.61475409836065575</v>
      </c>
      <c r="F15" s="5">
        <f t="shared" si="3"/>
        <v>0.20491803278688525</v>
      </c>
      <c r="G15" s="5">
        <f t="shared" si="3"/>
        <v>1.2295081967213115</v>
      </c>
      <c r="H15" s="5">
        <f t="shared" si="3"/>
        <v>5.1229508196721314</v>
      </c>
      <c r="I15" s="5">
        <f t="shared" si="3"/>
        <v>1.0245901639344261</v>
      </c>
      <c r="J15" s="5">
        <f t="shared" si="3"/>
        <v>0.4098360655737705</v>
      </c>
      <c r="K15" s="5">
        <f t="shared" si="3"/>
        <v>0.20491803278688525</v>
      </c>
      <c r="L15" s="4">
        <f t="shared" si="3"/>
        <v>100</v>
      </c>
      <c r="M15" s="3"/>
      <c r="N15" s="3"/>
    </row>
    <row r="16" spans="1:14" ht="21.75" customHeight="1" x14ac:dyDescent="0.2">
      <c r="A16" s="6">
        <v>664</v>
      </c>
      <c r="B16" s="10" t="s">
        <v>20</v>
      </c>
      <c r="C16" s="8">
        <f>SUM('[1]South Central'!C16+'[1]South East'!C16+'[1]North '!C16+'[1]Sheet 1'!C16+'[1]Sheet 2'!C16+[1]West!C16)</f>
        <v>553</v>
      </c>
      <c r="D16" s="8">
        <f>SUM('[1]South Central'!D16+'[1]South East'!D16+'[1]North '!D16+'[1]Sheet 1'!D16+'[1]Sheet 2'!D16+[1]West!D16)</f>
        <v>80</v>
      </c>
      <c r="E16" s="4">
        <f>SUM('[1]South Central'!E16+'[1]South East'!E16+'[1]North '!E16+'[1]Sheet 1'!E16+'[1]Sheet 2'!E16+[1]West!E16)</f>
        <v>0</v>
      </c>
      <c r="F16" s="4">
        <f>SUM('[1]South Central'!F16+'[1]South East'!F16+'[1]North '!F16+'[1]Sheet 1'!F16+'[1]Sheet 2'!F16+[1]West!F16)</f>
        <v>3</v>
      </c>
      <c r="G16" s="4">
        <f>SUM('[1]South Central'!G16+'[1]South East'!G16+'[1]North '!G16+'[1]Sheet 1'!G16+'[1]Sheet 2'!G16+[1]West!G16)</f>
        <v>14</v>
      </c>
      <c r="H16" s="4">
        <f>SUM('[1]South Central'!H16+'[1]South East'!H16+'[1]North '!H16+'[1]Sheet 1'!H16+'[1]Sheet 2'!H16+[1]West!H16)</f>
        <v>18</v>
      </c>
      <c r="I16" s="4">
        <f>SUM('[1]South Central'!I16+'[1]South East'!I16+'[1]North '!I16+'[1]Sheet 1'!I16+'[1]Sheet 2'!I16+[1]West!I16)</f>
        <v>7</v>
      </c>
      <c r="J16" s="4">
        <f>SUM('[1]South Central'!J16+'[1]South East'!J16+'[1]North '!J16+'[1]Sheet 1'!J16+'[1]Sheet 2'!J16+[1]West!J16)</f>
        <v>15</v>
      </c>
      <c r="K16" s="4">
        <f>SUM('[1]South Central'!K16+'[1]South East'!K16+'[1]North '!K16+'[1]Sheet 1'!K16+'[1]Sheet 2'!K16+[1]West!K16)</f>
        <v>1</v>
      </c>
      <c r="L16" s="4">
        <f>SUM(C16:K16)</f>
        <v>691</v>
      </c>
      <c r="M16" s="2"/>
      <c r="N16" s="2"/>
    </row>
    <row r="17" spans="1:14" x14ac:dyDescent="0.2">
      <c r="A17" s="6" t="s">
        <v>0</v>
      </c>
      <c r="B17" s="10"/>
      <c r="C17" s="9">
        <f t="shared" ref="C17:L17" si="4">C16/$L$16*100</f>
        <v>80.028943560057883</v>
      </c>
      <c r="D17" s="9">
        <f t="shared" si="4"/>
        <v>11.577424023154848</v>
      </c>
      <c r="E17" s="5">
        <f t="shared" si="4"/>
        <v>0</v>
      </c>
      <c r="F17" s="5">
        <f t="shared" si="4"/>
        <v>0.43415340086830684</v>
      </c>
      <c r="G17" s="5">
        <f t="shared" si="4"/>
        <v>2.0260492040520983</v>
      </c>
      <c r="H17" s="5">
        <f t="shared" si="4"/>
        <v>2.6049204052098407</v>
      </c>
      <c r="I17" s="5">
        <f t="shared" si="4"/>
        <v>1.0130246020260492</v>
      </c>
      <c r="J17" s="5">
        <f t="shared" si="4"/>
        <v>2.1707670043415339</v>
      </c>
      <c r="K17" s="5">
        <f t="shared" si="4"/>
        <v>0.14471780028943559</v>
      </c>
      <c r="L17" s="4">
        <f t="shared" si="4"/>
        <v>100</v>
      </c>
      <c r="M17" s="3"/>
      <c r="N17" s="3"/>
    </row>
    <row r="18" spans="1:14" ht="25.5" x14ac:dyDescent="0.2">
      <c r="A18" s="6">
        <v>665</v>
      </c>
      <c r="B18" s="10" t="s">
        <v>19</v>
      </c>
      <c r="C18" s="8">
        <f>SUM('[1]South Central'!C18+'[1]South East'!C18+'[1]North '!C18+'[1]Sheet 1'!C18+'[1]Sheet 2'!C18+[1]West!C18)</f>
        <v>148</v>
      </c>
      <c r="D18" s="8">
        <f>SUM('[1]South Central'!D18+'[1]South East'!D18+'[1]North '!D18+'[1]Sheet 1'!D18+'[1]Sheet 2'!D18+[1]West!D18)</f>
        <v>21</v>
      </c>
      <c r="E18" s="4">
        <f>SUM('[1]South Central'!E18+'[1]South East'!E18+'[1]North '!E18+'[1]Sheet 1'!E18+'[1]Sheet 2'!E18+[1]West!E18)</f>
        <v>0</v>
      </c>
      <c r="F18" s="4">
        <f>SUM('[1]South Central'!F18+'[1]South East'!F18+'[1]North '!F18+'[1]Sheet 1'!F18+'[1]Sheet 2'!F18+[1]West!F18)</f>
        <v>1</v>
      </c>
      <c r="G18" s="4">
        <f>SUM('[1]South Central'!G18+'[1]South East'!G18+'[1]North '!G18+'[1]Sheet 1'!G18+'[1]Sheet 2'!G18+[1]West!G18)</f>
        <v>2</v>
      </c>
      <c r="H18" s="4">
        <f>SUM('[1]South Central'!H18+'[1]South East'!H18+'[1]North '!H18+'[1]Sheet 1'!H18+'[1]Sheet 2'!H18+[1]West!H18)</f>
        <v>5</v>
      </c>
      <c r="I18" s="4">
        <f>SUM('[1]South Central'!I18+'[1]South East'!I18+'[1]North '!I18+'[1]Sheet 1'!I18+'[1]Sheet 2'!I18+[1]West!I18)</f>
        <v>3</v>
      </c>
      <c r="J18" s="4">
        <f>SUM('[1]South Central'!J18+'[1]South East'!J18+'[1]North '!J18+'[1]Sheet 1'!J18+'[1]Sheet 2'!J18+[1]West!J18)</f>
        <v>4</v>
      </c>
      <c r="K18" s="4">
        <f>SUM('[1]South Central'!K18+'[1]South East'!K18+'[1]North '!K18+'[1]Sheet 1'!K18+'[1]Sheet 2'!K18+[1]West!K18)</f>
        <v>1</v>
      </c>
      <c r="L18" s="4">
        <f>SUM(C18:K18)</f>
        <v>185</v>
      </c>
      <c r="M18" s="2"/>
      <c r="N18" s="2"/>
    </row>
    <row r="19" spans="1:14" x14ac:dyDescent="0.2">
      <c r="A19" s="6" t="s">
        <v>0</v>
      </c>
      <c r="B19" s="10"/>
      <c r="C19" s="9">
        <f t="shared" ref="C19:L19" si="5">C18/$L$18*100</f>
        <v>80</v>
      </c>
      <c r="D19" s="9">
        <f t="shared" si="5"/>
        <v>11.351351351351353</v>
      </c>
      <c r="E19" s="5">
        <f t="shared" si="5"/>
        <v>0</v>
      </c>
      <c r="F19" s="5">
        <f t="shared" si="5"/>
        <v>0.54054054054054057</v>
      </c>
      <c r="G19" s="5">
        <f t="shared" si="5"/>
        <v>1.0810810810810811</v>
      </c>
      <c r="H19" s="5">
        <f t="shared" si="5"/>
        <v>2.7027027027027026</v>
      </c>
      <c r="I19" s="5">
        <f t="shared" si="5"/>
        <v>1.6216216216216217</v>
      </c>
      <c r="J19" s="5">
        <f t="shared" si="5"/>
        <v>2.1621621621621623</v>
      </c>
      <c r="K19" s="5">
        <f t="shared" si="5"/>
        <v>0.54054054054054057</v>
      </c>
      <c r="L19" s="4">
        <f t="shared" si="5"/>
        <v>100</v>
      </c>
      <c r="M19" s="3"/>
      <c r="N19" s="3"/>
    </row>
    <row r="20" spans="1:14" ht="21" customHeight="1" x14ac:dyDescent="0.2">
      <c r="A20" s="6">
        <v>666</v>
      </c>
      <c r="B20" s="10" t="s">
        <v>18</v>
      </c>
      <c r="C20" s="8">
        <f>SUM('[1]South Central'!C20+'[1]South East'!C20+'[1]North '!C20+'[1]Sheet 1'!C20+'[1]Sheet 2'!C20+[1]West!C20)</f>
        <v>549</v>
      </c>
      <c r="D20" s="8">
        <f>SUM('[1]South Central'!D20+'[1]South East'!D20+'[1]North '!D20+'[1]Sheet 1'!D20+'[1]Sheet 2'!D20+[1]West!D20)</f>
        <v>38</v>
      </c>
      <c r="E20" s="4">
        <f>SUM('[1]South Central'!E20+'[1]South East'!E20+'[1]North '!E20+'[1]Sheet 1'!E20+'[1]Sheet 2'!E20+[1]West!E20)</f>
        <v>2</v>
      </c>
      <c r="F20" s="4">
        <f>SUM('[1]South Central'!F20+'[1]South East'!F20+'[1]North '!F20+'[1]Sheet 1'!F20+'[1]Sheet 2'!F20+[1]West!F20)</f>
        <v>3</v>
      </c>
      <c r="G20" s="4">
        <f>SUM('[1]South Central'!G20+'[1]South East'!G20+'[1]North '!G20+'[1]Sheet 1'!G20+'[1]Sheet 2'!G20+[1]West!G20)</f>
        <v>5</v>
      </c>
      <c r="H20" s="4">
        <f>SUM('[1]South Central'!H20+'[1]South East'!H20+'[1]North '!H20+'[1]Sheet 1'!H20+'[1]Sheet 2'!H20+[1]West!H20)</f>
        <v>18</v>
      </c>
      <c r="I20" s="4">
        <f>SUM('[1]South Central'!I20+'[1]South East'!I20+'[1]North '!I20+'[1]Sheet 1'!I20+'[1]Sheet 2'!I20+[1]West!I20)</f>
        <v>6</v>
      </c>
      <c r="J20" s="4">
        <f>SUM('[1]South Central'!J20+'[1]South East'!J20+'[1]North '!J20+'[1]Sheet 1'!J20+'[1]Sheet 2'!J20+[1]West!J20)</f>
        <v>2</v>
      </c>
      <c r="K20" s="4">
        <f>SUM('[1]South Central'!K20+'[1]South East'!K20+'[1]North '!K20+'[1]Sheet 1'!K20+'[1]Sheet 2'!K20+[1]West!K20)</f>
        <v>4</v>
      </c>
      <c r="L20" s="4">
        <f>SUM(C20:K20)</f>
        <v>627</v>
      </c>
      <c r="M20" s="2"/>
      <c r="N20" s="2"/>
    </row>
    <row r="21" spans="1:14" x14ac:dyDescent="0.2">
      <c r="A21" s="6" t="s">
        <v>0</v>
      </c>
      <c r="B21" s="10"/>
      <c r="C21" s="9">
        <f t="shared" ref="C21:L21" si="6">C20/$L$20*100</f>
        <v>87.559808612440193</v>
      </c>
      <c r="D21" s="9">
        <f t="shared" si="6"/>
        <v>6.0606060606060606</v>
      </c>
      <c r="E21" s="5">
        <f t="shared" si="6"/>
        <v>0.31897926634768742</v>
      </c>
      <c r="F21" s="5">
        <f t="shared" si="6"/>
        <v>0.4784688995215311</v>
      </c>
      <c r="G21" s="5">
        <f t="shared" si="6"/>
        <v>0.79744816586921841</v>
      </c>
      <c r="H21" s="5">
        <f t="shared" si="6"/>
        <v>2.8708133971291865</v>
      </c>
      <c r="I21" s="5">
        <f t="shared" si="6"/>
        <v>0.9569377990430622</v>
      </c>
      <c r="J21" s="5">
        <f t="shared" si="6"/>
        <v>0.31897926634768742</v>
      </c>
      <c r="K21" s="5">
        <f t="shared" si="6"/>
        <v>0.63795853269537484</v>
      </c>
      <c r="L21" s="4">
        <f t="shared" si="6"/>
        <v>100</v>
      </c>
      <c r="M21" s="3"/>
      <c r="N21" s="3"/>
    </row>
    <row r="22" spans="1:14" ht="22.5" customHeight="1" x14ac:dyDescent="0.2">
      <c r="A22" s="6">
        <v>667</v>
      </c>
      <c r="B22" s="10" t="s">
        <v>17</v>
      </c>
      <c r="C22" s="8">
        <f>SUM('[1]South Central'!C22+'[1]South East'!C22+'[1]North '!C22+'[1]Sheet 1'!C22+'[1]Sheet 2'!C22+[1]West!C22)</f>
        <v>372</v>
      </c>
      <c r="D22" s="8">
        <f>SUM('[1]South Central'!D22+'[1]South East'!D22+'[1]North '!D22+'[1]Sheet 1'!D22+'[1]Sheet 2'!D22+[1]West!D22)</f>
        <v>35</v>
      </c>
      <c r="E22" s="4">
        <f>SUM('[1]South Central'!E22+'[1]South East'!E22+'[1]North '!E22+'[1]Sheet 1'!E22+'[1]Sheet 2'!E22+[1]West!E22)</f>
        <v>1</v>
      </c>
      <c r="F22" s="4">
        <f>SUM('[1]South Central'!F22+'[1]South East'!F22+'[1]North '!F22+'[1]Sheet 1'!F22+'[1]Sheet 2'!F22+[1]West!F22)</f>
        <v>3</v>
      </c>
      <c r="G22" s="4">
        <f>SUM('[1]South Central'!G22+'[1]South East'!G22+'[1]North '!G22+'[1]Sheet 1'!G22+'[1]Sheet 2'!G22+[1]West!G22)</f>
        <v>3</v>
      </c>
      <c r="H22" s="4">
        <f>SUM('[1]South Central'!H22+'[1]South East'!H22+'[1]North '!H22+'[1]Sheet 1'!H22+'[1]Sheet 2'!H22+[1]West!H22)</f>
        <v>16</v>
      </c>
      <c r="I22" s="4">
        <f>SUM('[1]South Central'!I22+'[1]South East'!I22+'[1]North '!I22+'[1]Sheet 1'!I22+'[1]Sheet 2'!I22+[1]West!I22)</f>
        <v>3</v>
      </c>
      <c r="J22" s="4">
        <f>SUM('[1]South Central'!J22+'[1]South East'!J22+'[1]North '!J22+'[1]Sheet 1'!J22+'[1]Sheet 2'!J22+[1]West!J22)</f>
        <v>8</v>
      </c>
      <c r="K22" s="4">
        <f>SUM('[1]South Central'!K22+'[1]South East'!K22+'[1]North '!K22+'[1]Sheet 1'!K22+'[1]Sheet 2'!K22+[1]West!K22)</f>
        <v>8</v>
      </c>
      <c r="L22" s="4">
        <f>SUM(C22:K22)</f>
        <v>449</v>
      </c>
      <c r="M22" s="2"/>
      <c r="N22" s="2"/>
    </row>
    <row r="23" spans="1:14" x14ac:dyDescent="0.2">
      <c r="A23" s="6" t="s">
        <v>0</v>
      </c>
      <c r="B23" s="10"/>
      <c r="C23" s="9">
        <f t="shared" ref="C23:L23" si="7">C22/$L$22*100</f>
        <v>82.850779510022278</v>
      </c>
      <c r="D23" s="9">
        <f t="shared" si="7"/>
        <v>7.7951002227171493</v>
      </c>
      <c r="E23" s="5">
        <f t="shared" si="7"/>
        <v>0.22271714922048996</v>
      </c>
      <c r="F23" s="5">
        <f t="shared" si="7"/>
        <v>0.66815144766146994</v>
      </c>
      <c r="G23" s="5">
        <f t="shared" si="7"/>
        <v>0.66815144766146994</v>
      </c>
      <c r="H23" s="5">
        <f t="shared" si="7"/>
        <v>3.5634743875278394</v>
      </c>
      <c r="I23" s="5">
        <f t="shared" si="7"/>
        <v>0.66815144766146994</v>
      </c>
      <c r="J23" s="5">
        <f t="shared" si="7"/>
        <v>1.7817371937639197</v>
      </c>
      <c r="K23" s="5">
        <f t="shared" si="7"/>
        <v>1.7817371937639197</v>
      </c>
      <c r="L23" s="5">
        <f t="shared" si="7"/>
        <v>100</v>
      </c>
      <c r="M23" s="3"/>
      <c r="N23" s="3"/>
    </row>
    <row r="24" spans="1:14" ht="25.5" x14ac:dyDescent="0.2">
      <c r="A24" s="6">
        <v>668</v>
      </c>
      <c r="B24" s="10" t="s">
        <v>16</v>
      </c>
      <c r="C24" s="8">
        <f>SUM('[1]South Central'!C24+'[1]South East'!C24+'[1]North '!C24+'[1]Sheet 1'!C24+'[1]Sheet 2'!C24+[1]West!C24)</f>
        <v>463</v>
      </c>
      <c r="D24" s="8">
        <f>SUM('[1]South Central'!D24+'[1]South East'!D24+'[1]North '!D24+'[1]Sheet 1'!D24+'[1]Sheet 2'!D24+[1]West!D24)</f>
        <v>70</v>
      </c>
      <c r="E24" s="4">
        <f>SUM('[1]South Central'!E24+'[1]South East'!E24+'[1]North '!E24+'[1]Sheet 1'!E24+'[1]Sheet 2'!E24+[1]West!E24)</f>
        <v>0</v>
      </c>
      <c r="F24" s="4">
        <f>SUM('[1]South Central'!F24+'[1]South East'!F24+'[1]North '!F24+'[1]Sheet 1'!F24+'[1]Sheet 2'!F24+[1]West!F24)</f>
        <v>1</v>
      </c>
      <c r="G24" s="4">
        <f>SUM('[1]South Central'!G24+'[1]South East'!G24+'[1]North '!G24+'[1]Sheet 1'!G24+'[1]Sheet 2'!G24+[1]West!G24)</f>
        <v>3</v>
      </c>
      <c r="H24" s="4">
        <f>SUM('[1]South Central'!H24+'[1]South East'!H24+'[1]North '!H24+'[1]Sheet 1'!H24+'[1]Sheet 2'!H24+[1]West!H24)</f>
        <v>16</v>
      </c>
      <c r="I24" s="4">
        <f>SUM('[1]South Central'!I24+'[1]South East'!I24+'[1]North '!I24+'[1]Sheet 1'!I24+'[1]Sheet 2'!I24+[1]West!I24)</f>
        <v>2</v>
      </c>
      <c r="J24" s="4">
        <f>SUM('[1]South Central'!J24+'[1]South East'!J24+'[1]North '!J24+'[1]Sheet 1'!J24+'[1]Sheet 2'!J24+[1]West!J24)</f>
        <v>3</v>
      </c>
      <c r="K24" s="4">
        <f>SUM('[1]South Central'!K24+'[1]South East'!K24+'[1]North '!K24+'[1]Sheet 1'!K24+'[1]Sheet 2'!K24+[1]West!K24)</f>
        <v>2</v>
      </c>
      <c r="L24" s="4">
        <f>SUM(C24:K24)</f>
        <v>560</v>
      </c>
      <c r="M24" s="2"/>
      <c r="N24" s="2"/>
    </row>
    <row r="25" spans="1:14" x14ac:dyDescent="0.2">
      <c r="A25" s="6" t="s">
        <v>0</v>
      </c>
      <c r="B25" s="10"/>
      <c r="C25" s="9">
        <f t="shared" ref="C25:L25" si="8">C24/$L$24*100</f>
        <v>82.678571428571416</v>
      </c>
      <c r="D25" s="9">
        <f t="shared" si="8"/>
        <v>12.5</v>
      </c>
      <c r="E25" s="5">
        <f t="shared" si="8"/>
        <v>0</v>
      </c>
      <c r="F25" s="5">
        <f t="shared" si="8"/>
        <v>0.17857142857142858</v>
      </c>
      <c r="G25" s="5">
        <f t="shared" si="8"/>
        <v>0.5357142857142857</v>
      </c>
      <c r="H25" s="5">
        <f t="shared" si="8"/>
        <v>2.8571428571428572</v>
      </c>
      <c r="I25" s="5">
        <f t="shared" si="8"/>
        <v>0.35714285714285715</v>
      </c>
      <c r="J25" s="5">
        <f t="shared" si="8"/>
        <v>0.5357142857142857</v>
      </c>
      <c r="K25" s="5">
        <f t="shared" si="8"/>
        <v>0.35714285714285715</v>
      </c>
      <c r="L25" s="4">
        <f t="shared" si="8"/>
        <v>100</v>
      </c>
      <c r="M25" s="3"/>
      <c r="N25" s="3"/>
    </row>
    <row r="26" spans="1:14" ht="25.5" x14ac:dyDescent="0.2">
      <c r="A26" s="6">
        <v>669</v>
      </c>
      <c r="B26" s="10" t="s">
        <v>15</v>
      </c>
      <c r="C26" s="8">
        <f>SUM('[1]South Central'!C26+'[1]South East'!C26+'[1]North '!C26+'[1]Sheet 1'!C26+'[1]Sheet 2'!C26+[1]West!C26)</f>
        <v>659</v>
      </c>
      <c r="D26" s="8">
        <f>SUM('[1]South Central'!D26+'[1]South East'!D26+'[1]North '!D26+'[1]Sheet 1'!D26+'[1]Sheet 2'!D26+[1]West!D26)</f>
        <v>84</v>
      </c>
      <c r="E26" s="4">
        <f>SUM('[1]South Central'!E26+'[1]South East'!E26+'[1]North '!E26+'[1]Sheet 1'!E26+'[1]Sheet 2'!E26+[1]West!E26)</f>
        <v>1</v>
      </c>
      <c r="F26" s="4">
        <f>SUM('[1]South Central'!F26+'[1]South East'!F26+'[1]North '!F26+'[1]Sheet 1'!F26+'[1]Sheet 2'!F26+[1]West!F26)</f>
        <v>11</v>
      </c>
      <c r="G26" s="4">
        <f>SUM('[1]South Central'!G26+'[1]South East'!G26+'[1]North '!G26+'[1]Sheet 1'!G26+'[1]Sheet 2'!G26+[1]West!G26)</f>
        <v>6</v>
      </c>
      <c r="H26" s="4">
        <f>SUM('[1]South Central'!H26+'[1]South East'!H26+'[1]North '!H26+'[1]Sheet 1'!H26+'[1]Sheet 2'!H26+[1]West!H26)</f>
        <v>26</v>
      </c>
      <c r="I26" s="4">
        <f>SUM('[1]South Central'!I26+'[1]South East'!I26+'[1]North '!I26+'[1]Sheet 1'!I26+'[1]Sheet 2'!I26+[1]West!I26)</f>
        <v>10</v>
      </c>
      <c r="J26" s="4">
        <f>SUM('[1]South Central'!J26+'[1]South East'!J26+'[1]North '!J26+'[1]Sheet 1'!J26+'[1]Sheet 2'!J26+[1]West!J26)</f>
        <v>9</v>
      </c>
      <c r="K26" s="4">
        <f>SUM('[1]South Central'!K26+'[1]South East'!K26+'[1]North '!K26+'[1]Sheet 1'!K26+'[1]Sheet 2'!K26+[1]West!K26)</f>
        <v>2</v>
      </c>
      <c r="L26" s="4">
        <f>SUM(C26:K26)</f>
        <v>808</v>
      </c>
      <c r="M26" s="2"/>
      <c r="N26" s="2"/>
    </row>
    <row r="27" spans="1:14" x14ac:dyDescent="0.2">
      <c r="A27" s="6" t="s">
        <v>0</v>
      </c>
      <c r="B27" s="10"/>
      <c r="C27" s="9">
        <f t="shared" ref="C27:L27" si="9">C26/$L$26*100</f>
        <v>81.559405940594047</v>
      </c>
      <c r="D27" s="9">
        <f t="shared" si="9"/>
        <v>10.396039603960396</v>
      </c>
      <c r="E27" s="5">
        <f t="shared" si="9"/>
        <v>0.12376237623762376</v>
      </c>
      <c r="F27" s="5">
        <f t="shared" si="9"/>
        <v>1.3613861386138615</v>
      </c>
      <c r="G27" s="5">
        <f t="shared" si="9"/>
        <v>0.74257425742574257</v>
      </c>
      <c r="H27" s="5">
        <f t="shared" si="9"/>
        <v>3.217821782178218</v>
      </c>
      <c r="I27" s="5">
        <f t="shared" si="9"/>
        <v>1.2376237623762376</v>
      </c>
      <c r="J27" s="5">
        <f t="shared" si="9"/>
        <v>1.1138613861386137</v>
      </c>
      <c r="K27" s="5">
        <f t="shared" si="9"/>
        <v>0.24752475247524752</v>
      </c>
      <c r="L27" s="4">
        <f t="shared" si="9"/>
        <v>100</v>
      </c>
      <c r="M27" s="3"/>
      <c r="N27" s="3"/>
    </row>
    <row r="28" spans="1:14" ht="25.5" x14ac:dyDescent="0.2">
      <c r="A28" s="6">
        <v>670</v>
      </c>
      <c r="B28" s="10" t="s">
        <v>14</v>
      </c>
      <c r="C28" s="8">
        <f>SUM('[1]South Central'!C28+'[1]South East'!C28+'[1]North '!C28+'[1]Sheet 1'!C28+'[1]Sheet 2'!C28+[1]West!C28)</f>
        <v>635</v>
      </c>
      <c r="D28" s="8">
        <f>SUM('[1]South Central'!D28+'[1]South East'!D28+'[1]North '!D28+'[1]Sheet 1'!D28+'[1]Sheet 2'!D28+[1]West!D28)</f>
        <v>103</v>
      </c>
      <c r="E28" s="4">
        <f>SUM('[1]South Central'!E28+'[1]South East'!E28+'[1]North '!E28+'[1]Sheet 1'!E28+'[1]Sheet 2'!E28+[1]West!E28)</f>
        <v>0</v>
      </c>
      <c r="F28" s="4">
        <f>SUM('[1]South Central'!F28+'[1]South East'!F28+'[1]North '!F28+'[1]Sheet 1'!F28+'[1]Sheet 2'!F28+[1]West!F28)</f>
        <v>8</v>
      </c>
      <c r="G28" s="4">
        <f>SUM('[1]South Central'!G28+'[1]South East'!G28+'[1]North '!G28+'[1]Sheet 1'!G28+'[1]Sheet 2'!G28+[1]West!G28)</f>
        <v>4</v>
      </c>
      <c r="H28" s="4">
        <f>SUM('[1]South Central'!H28+'[1]South East'!H28+'[1]North '!H28+'[1]Sheet 1'!H28+'[1]Sheet 2'!H28+[1]West!H28)</f>
        <v>12</v>
      </c>
      <c r="I28" s="4">
        <f>SUM('[1]South Central'!I28+'[1]South East'!I28+'[1]North '!I28+'[1]Sheet 1'!I28+'[1]Sheet 2'!I28+[1]West!I28)</f>
        <v>9</v>
      </c>
      <c r="J28" s="4">
        <f>SUM('[1]South Central'!J28+'[1]South East'!J28+'[1]North '!J28+'[1]Sheet 1'!J28+'[1]Sheet 2'!J28+[1]West!J28)</f>
        <v>18</v>
      </c>
      <c r="K28" s="4">
        <f>SUM('[1]South Central'!K28+'[1]South East'!K28+'[1]North '!K28+'[1]Sheet 1'!K28+'[1]Sheet 2'!K28+[1]West!K28)</f>
        <v>2</v>
      </c>
      <c r="L28" s="4">
        <f>SUM(C28:K28)</f>
        <v>791</v>
      </c>
      <c r="M28" s="2"/>
      <c r="N28" s="2"/>
    </row>
    <row r="29" spans="1:14" x14ac:dyDescent="0.2">
      <c r="A29" s="6" t="s">
        <v>0</v>
      </c>
      <c r="B29" s="10"/>
      <c r="C29" s="9">
        <f t="shared" ref="C29:L29" si="10">C28/$L$28*100</f>
        <v>80.278128950695333</v>
      </c>
      <c r="D29" s="9">
        <f t="shared" si="10"/>
        <v>13.02149178255373</v>
      </c>
      <c r="E29" s="5">
        <f t="shared" si="10"/>
        <v>0</v>
      </c>
      <c r="F29" s="5">
        <f t="shared" si="10"/>
        <v>1.0113780025284451</v>
      </c>
      <c r="G29" s="5">
        <f t="shared" si="10"/>
        <v>0.50568900126422256</v>
      </c>
      <c r="H29" s="5">
        <f t="shared" si="10"/>
        <v>1.5170670037926675</v>
      </c>
      <c r="I29" s="5">
        <f t="shared" si="10"/>
        <v>1.1378002528445006</v>
      </c>
      <c r="J29" s="5">
        <f t="shared" si="10"/>
        <v>2.2756005056890012</v>
      </c>
      <c r="K29" s="5">
        <f t="shared" si="10"/>
        <v>0.25284450063211128</v>
      </c>
      <c r="L29" s="4">
        <f t="shared" si="10"/>
        <v>100</v>
      </c>
      <c r="M29" s="3"/>
      <c r="N29" s="3"/>
    </row>
    <row r="30" spans="1:14" ht="25.5" x14ac:dyDescent="0.2">
      <c r="A30" s="6">
        <v>671</v>
      </c>
      <c r="B30" s="10" t="s">
        <v>13</v>
      </c>
      <c r="C30" s="8">
        <f>SUM('[1]South Central'!C30+'[1]South East'!C30+'[1]North '!C30+'[1]Sheet 1'!C30+'[1]Sheet 2'!C30+[1]West!C30)</f>
        <v>181</v>
      </c>
      <c r="D30" s="8">
        <f>SUM('[1]South Central'!D30+'[1]South East'!D30+'[1]North '!D30+'[1]Sheet 1'!D30+'[1]Sheet 2'!D30+[1]West!D30)</f>
        <v>21</v>
      </c>
      <c r="E30" s="4">
        <f>SUM('[1]South Central'!E30+'[1]South East'!E30+'[1]North '!E30+'[1]Sheet 1'!E30+'[1]Sheet 2'!E30+[1]West!E30)</f>
        <v>1</v>
      </c>
      <c r="F30" s="4">
        <f>SUM('[1]South Central'!F30+'[1]South East'!F30+'[1]North '!F30+'[1]Sheet 1'!F30+'[1]Sheet 2'!F30+[1]West!F30)</f>
        <v>6</v>
      </c>
      <c r="G30" s="4">
        <f>SUM('[1]South Central'!G30+'[1]South East'!G30+'[1]North '!G30+'[1]Sheet 1'!G30+'[1]Sheet 2'!G30+[1]West!G30)</f>
        <v>5</v>
      </c>
      <c r="H30" s="4">
        <f>SUM('[1]South Central'!H30+'[1]South East'!H30+'[1]North '!H30+'[1]Sheet 1'!H30+'[1]Sheet 2'!H30+[1]West!H30)</f>
        <v>8</v>
      </c>
      <c r="I30" s="4">
        <f>SUM('[1]South Central'!I30+'[1]South East'!I30+'[1]North '!I30+'[1]Sheet 1'!I30+'[1]Sheet 2'!I30+[1]West!I30)</f>
        <v>6</v>
      </c>
      <c r="J30" s="4">
        <f>SUM('[1]South Central'!J30+'[1]South East'!J30+'[1]North '!J30+'[1]Sheet 1'!J30+'[1]Sheet 2'!J30+[1]West!J30)</f>
        <v>5</v>
      </c>
      <c r="K30" s="4">
        <f>SUM('[1]South Central'!K30+'[1]South East'!K30+'[1]North '!K30+'[1]Sheet 1'!K30+'[1]Sheet 2'!K30+[1]West!K30)</f>
        <v>0</v>
      </c>
      <c r="L30" s="4">
        <f>SUM(C30:K30)</f>
        <v>233</v>
      </c>
      <c r="M30" s="2"/>
      <c r="N30" s="2"/>
    </row>
    <row r="31" spans="1:14" x14ac:dyDescent="0.2">
      <c r="A31" s="6" t="s">
        <v>0</v>
      </c>
      <c r="B31" s="10"/>
      <c r="C31" s="9">
        <f t="shared" ref="C31:L31" si="11">C30/$L$30*100</f>
        <v>77.682403433476395</v>
      </c>
      <c r="D31" s="9">
        <f t="shared" si="11"/>
        <v>9.0128755364806867</v>
      </c>
      <c r="E31" s="5">
        <f t="shared" si="11"/>
        <v>0.42918454935622319</v>
      </c>
      <c r="F31" s="5">
        <f t="shared" si="11"/>
        <v>2.5751072961373391</v>
      </c>
      <c r="G31" s="5">
        <f t="shared" si="11"/>
        <v>2.1459227467811157</v>
      </c>
      <c r="H31" s="5">
        <f t="shared" si="11"/>
        <v>3.4334763948497855</v>
      </c>
      <c r="I31" s="5">
        <f t="shared" si="11"/>
        <v>2.5751072961373391</v>
      </c>
      <c r="J31" s="5">
        <f t="shared" si="11"/>
        <v>2.1459227467811157</v>
      </c>
      <c r="K31" s="5">
        <f t="shared" si="11"/>
        <v>0</v>
      </c>
      <c r="L31" s="4">
        <f t="shared" si="11"/>
        <v>100</v>
      </c>
      <c r="M31" s="3"/>
      <c r="N31" s="3"/>
    </row>
    <row r="32" spans="1:14" ht="25.5" x14ac:dyDescent="0.2">
      <c r="A32" s="6">
        <v>672</v>
      </c>
      <c r="B32" s="10" t="s">
        <v>12</v>
      </c>
      <c r="C32" s="8">
        <f>SUM('[1]South Central'!C32+'[1]South East'!C32+'[1]North '!C32+'[1]Sheet 1'!C32+'[1]Sheet 2'!C32+[1]West!C32)</f>
        <v>771</v>
      </c>
      <c r="D32" s="8">
        <f>SUM('[1]South Central'!D32+'[1]South East'!D32+'[1]North '!D32+'[1]Sheet 1'!D32+'[1]Sheet 2'!D32+[1]West!D32)</f>
        <v>92</v>
      </c>
      <c r="E32" s="4">
        <f>SUM('[1]South Central'!E32+'[1]South East'!E32+'[1]North '!E32+'[1]Sheet 1'!E32+'[1]Sheet 2'!E32+[1]West!E32)</f>
        <v>2</v>
      </c>
      <c r="F32" s="4">
        <f>SUM('[1]South Central'!F32+'[1]South East'!F32+'[1]North '!F32+'[1]Sheet 1'!F32+'[1]Sheet 2'!F32+[1]West!F32)</f>
        <v>14</v>
      </c>
      <c r="G32" s="4">
        <f>SUM('[1]South Central'!G32+'[1]South East'!G32+'[1]North '!G32+'[1]Sheet 1'!G32+'[1]Sheet 2'!G32+[1]West!G32)</f>
        <v>4</v>
      </c>
      <c r="H32" s="4">
        <f>SUM('[1]South Central'!H32+'[1]South East'!H32+'[1]North '!H32+'[1]Sheet 1'!H32+'[1]Sheet 2'!H32+[1]West!H32)</f>
        <v>22</v>
      </c>
      <c r="I32" s="4">
        <f>SUM('[1]South Central'!I32+'[1]South East'!I32+'[1]North '!I32+'[1]Sheet 1'!I32+'[1]Sheet 2'!I32+[1]West!I32)</f>
        <v>6</v>
      </c>
      <c r="J32" s="4">
        <f>SUM('[1]South Central'!J32+'[1]South East'!J32+'[1]North '!J32+'[1]Sheet 1'!J32+'[1]Sheet 2'!J32+[1]West!J32)</f>
        <v>25</v>
      </c>
      <c r="K32" s="4">
        <f>SUM('[1]South Central'!K32+'[1]South East'!K32+'[1]North '!K32+'[1]Sheet 1'!K32+'[1]Sheet 2'!K32+[1]West!K32)</f>
        <v>1</v>
      </c>
      <c r="L32" s="4">
        <f>SUM(C32:K32)</f>
        <v>937</v>
      </c>
      <c r="M32" s="2"/>
      <c r="N32" s="2"/>
    </row>
    <row r="33" spans="1:14" x14ac:dyDescent="0.2">
      <c r="A33" s="6" t="s">
        <v>0</v>
      </c>
      <c r="B33" s="10"/>
      <c r="C33" s="9">
        <f t="shared" ref="C33:L33" si="12">C32/$L$32*100</f>
        <v>82.283884738527206</v>
      </c>
      <c r="D33" s="9">
        <f t="shared" si="12"/>
        <v>9.8185699039487719</v>
      </c>
      <c r="E33" s="5">
        <f t="shared" si="12"/>
        <v>0.21344717182497333</v>
      </c>
      <c r="F33" s="5">
        <f t="shared" si="12"/>
        <v>1.4941302027748131</v>
      </c>
      <c r="G33" s="5">
        <f t="shared" si="12"/>
        <v>0.42689434364994666</v>
      </c>
      <c r="H33" s="5">
        <f t="shared" si="12"/>
        <v>2.3479188900747063</v>
      </c>
      <c r="I33" s="5">
        <f t="shared" si="12"/>
        <v>0.64034151547491991</v>
      </c>
      <c r="J33" s="5">
        <f t="shared" si="12"/>
        <v>2.6680896478121667</v>
      </c>
      <c r="K33" s="5">
        <f t="shared" si="12"/>
        <v>0.10672358591248667</v>
      </c>
      <c r="L33" s="4">
        <f t="shared" si="12"/>
        <v>100</v>
      </c>
      <c r="M33" s="3"/>
      <c r="N33" s="3"/>
    </row>
    <row r="34" spans="1:14" ht="25.5" x14ac:dyDescent="0.2">
      <c r="A34" s="6">
        <v>673</v>
      </c>
      <c r="B34" s="10" t="s">
        <v>11</v>
      </c>
      <c r="C34" s="8">
        <f>SUM('[1]South Central'!C34+'[1]South East'!C34+'[1]North '!C34+'[1]Sheet 1'!C34+'[1]Sheet 2'!C34+[1]West!C34)</f>
        <v>757</v>
      </c>
      <c r="D34" s="8">
        <f>SUM('[1]South Central'!D34+'[1]South East'!D34+'[1]North '!D34+'[1]Sheet 1'!D34+'[1]Sheet 2'!D34+[1]West!D34)</f>
        <v>91</v>
      </c>
      <c r="E34" s="4">
        <f>SUM('[1]South Central'!E34+'[1]South East'!E34+'[1]North '!E34+'[1]Sheet 1'!E34+'[1]Sheet 2'!E34+[1]West!E34)</f>
        <v>0</v>
      </c>
      <c r="F34" s="4">
        <f>SUM('[1]South Central'!F34+'[1]South East'!F34+'[1]North '!F34+'[1]Sheet 1'!F34+'[1]Sheet 2'!F34+[1]West!F34)</f>
        <v>12</v>
      </c>
      <c r="G34" s="4">
        <f>SUM('[1]South Central'!G34+'[1]South East'!G34+'[1]North '!G34+'[1]Sheet 1'!G34+'[1]Sheet 2'!G34+[1]West!G34)</f>
        <v>1</v>
      </c>
      <c r="H34" s="4">
        <f>SUM('[1]South Central'!H34+'[1]South East'!H34+'[1]North '!H34+'[1]Sheet 1'!H34+'[1]Sheet 2'!H34+[1]West!H34)</f>
        <v>11</v>
      </c>
      <c r="I34" s="4">
        <f>SUM('[1]South Central'!I34+'[1]South East'!I34+'[1]North '!I34+'[1]Sheet 1'!I34+'[1]Sheet 2'!I34+[1]West!I34)</f>
        <v>6</v>
      </c>
      <c r="J34" s="4">
        <f>SUM('[1]South Central'!J34+'[1]South East'!J34+'[1]North '!J34+'[1]Sheet 1'!J34+'[1]Sheet 2'!J34+[1]West!J34)</f>
        <v>33</v>
      </c>
      <c r="K34" s="4">
        <f>SUM('[1]South Central'!K34+'[1]South East'!K34+'[1]North '!K34+'[1]Sheet 1'!K34+'[1]Sheet 2'!K34+[1]West!K34)</f>
        <v>14</v>
      </c>
      <c r="L34" s="4">
        <f>SUM(C34:K34)</f>
        <v>925</v>
      </c>
      <c r="M34" s="2"/>
      <c r="N34" s="2"/>
    </row>
    <row r="35" spans="1:14" x14ac:dyDescent="0.2">
      <c r="A35" s="6" t="s">
        <v>0</v>
      </c>
      <c r="B35" s="10"/>
      <c r="C35" s="9">
        <f t="shared" ref="C35:L35" si="13">C34/$L$34*100</f>
        <v>81.837837837837839</v>
      </c>
      <c r="D35" s="9">
        <f t="shared" si="13"/>
        <v>9.8378378378378368</v>
      </c>
      <c r="E35" s="5">
        <f t="shared" si="13"/>
        <v>0</v>
      </c>
      <c r="F35" s="5">
        <f t="shared" si="13"/>
        <v>1.2972972972972971</v>
      </c>
      <c r="G35" s="5">
        <f t="shared" si="13"/>
        <v>0.10810810810810811</v>
      </c>
      <c r="H35" s="5">
        <f t="shared" si="13"/>
        <v>1.1891891891891893</v>
      </c>
      <c r="I35" s="5">
        <f t="shared" si="13"/>
        <v>0.64864864864864857</v>
      </c>
      <c r="J35" s="5">
        <f t="shared" si="13"/>
        <v>3.567567567567568</v>
      </c>
      <c r="K35" s="5">
        <f t="shared" si="13"/>
        <v>1.5135135135135136</v>
      </c>
      <c r="L35" s="4">
        <f t="shared" si="13"/>
        <v>100</v>
      </c>
      <c r="M35" s="3"/>
      <c r="N35" s="3"/>
    </row>
    <row r="36" spans="1:14" ht="25.5" x14ac:dyDescent="0.2">
      <c r="A36" s="6">
        <v>674</v>
      </c>
      <c r="B36" s="10" t="s">
        <v>10</v>
      </c>
      <c r="C36" s="8">
        <f>SUM('[1]South Central'!C36+'[1]South East'!C36+'[1]North '!C36+'[1]Sheet 1'!C36+'[1]Sheet 2'!C36+[1]West!C36)</f>
        <v>1138</v>
      </c>
      <c r="D36" s="8">
        <f>SUM('[1]South Central'!D36+'[1]South East'!D36+'[1]North '!D36+'[1]Sheet 1'!D36+'[1]Sheet 2'!D36+[1]West!D36)</f>
        <v>183</v>
      </c>
      <c r="E36" s="4">
        <f>SUM('[1]South Central'!E36+'[1]South East'!E36+'[1]North '!E36+'[1]Sheet 1'!E36+'[1]Sheet 2'!E36+[1]West!E36)</f>
        <v>0</v>
      </c>
      <c r="F36" s="4">
        <f>SUM('[1]South Central'!F36+'[1]South East'!F36+'[1]North '!F36+'[1]Sheet 1'!F36+'[1]Sheet 2'!F36+[1]West!F36)</f>
        <v>20</v>
      </c>
      <c r="G36" s="4">
        <f>SUM('[1]South Central'!G36+'[1]South East'!G36+'[1]North '!G36+'[1]Sheet 1'!G36+'[1]Sheet 2'!G36+[1]West!G36)</f>
        <v>16</v>
      </c>
      <c r="H36" s="4">
        <f>SUM('[1]South Central'!H36+'[1]South East'!H36+'[1]North '!H36+'[1]Sheet 1'!H36+'[1]Sheet 2'!H36+[1]West!H36)</f>
        <v>58</v>
      </c>
      <c r="I36" s="4">
        <f>SUM('[1]South Central'!I36+'[1]South East'!I36+'[1]North '!I36+'[1]Sheet 1'!I36+'[1]Sheet 2'!I36+[1]West!I36)</f>
        <v>12</v>
      </c>
      <c r="J36" s="4">
        <f>SUM('[1]South Central'!J36+'[1]South East'!J36+'[1]North '!J36+'[1]Sheet 1'!J36+'[1]Sheet 2'!J36+[1]West!J36)</f>
        <v>3</v>
      </c>
      <c r="K36" s="4">
        <f>SUM('[1]South Central'!K36+'[1]South East'!K36+'[1]North '!K36+'[1]Sheet 1'!K36+'[1]Sheet 2'!K36+[1]West!K36)</f>
        <v>2</v>
      </c>
      <c r="L36" s="4">
        <f>SUM(C36:K36)</f>
        <v>1432</v>
      </c>
      <c r="M36" s="2"/>
      <c r="N36" s="2"/>
    </row>
    <row r="37" spans="1:14" x14ac:dyDescent="0.2">
      <c r="A37" s="6" t="s">
        <v>0</v>
      </c>
      <c r="B37" s="10"/>
      <c r="C37" s="9">
        <f t="shared" ref="C37:L37" si="14">C36/$L$36*100</f>
        <v>79.469273743016757</v>
      </c>
      <c r="D37" s="9">
        <f t="shared" si="14"/>
        <v>12.779329608938546</v>
      </c>
      <c r="E37" s="5">
        <f t="shared" si="14"/>
        <v>0</v>
      </c>
      <c r="F37" s="5">
        <f t="shared" si="14"/>
        <v>1.3966480446927374</v>
      </c>
      <c r="G37" s="5">
        <f t="shared" si="14"/>
        <v>1.1173184357541899</v>
      </c>
      <c r="H37" s="5">
        <f t="shared" si="14"/>
        <v>4.0502793296089381</v>
      </c>
      <c r="I37" s="5">
        <f t="shared" si="14"/>
        <v>0.83798882681564246</v>
      </c>
      <c r="J37" s="5">
        <f t="shared" si="14"/>
        <v>0.20949720670391062</v>
      </c>
      <c r="K37" s="5">
        <f t="shared" si="14"/>
        <v>0.13966480446927373</v>
      </c>
      <c r="L37" s="4">
        <f t="shared" si="14"/>
        <v>100</v>
      </c>
      <c r="M37" s="3"/>
      <c r="N37" s="3"/>
    </row>
    <row r="38" spans="1:14" ht="25.5" x14ac:dyDescent="0.2">
      <c r="A38" s="6">
        <v>675</v>
      </c>
      <c r="B38" s="10" t="s">
        <v>9</v>
      </c>
      <c r="C38" s="8">
        <f>SUM('[1]South Central'!C38+'[1]South East'!C38+'[1]North '!C38+'[1]Sheet 1'!C38+'[1]Sheet 2'!C38+[1]West!C38)</f>
        <v>17</v>
      </c>
      <c r="D38" s="8">
        <f>SUM('[1]South Central'!D38+'[1]South East'!D38+'[1]North '!D38+'[1]Sheet 1'!D38+'[1]Sheet 2'!D38+[1]West!D38)</f>
        <v>0</v>
      </c>
      <c r="E38" s="4">
        <f>SUM('[1]South Central'!E38+'[1]South East'!E38+'[1]North '!E38+'[1]Sheet 1'!E38+'[1]Sheet 2'!E38+[1]West!E38)</f>
        <v>0</v>
      </c>
      <c r="F38" s="4">
        <f>SUM('[1]South Central'!F38+'[1]South East'!F38+'[1]North '!F38+'[1]Sheet 1'!F38+'[1]Sheet 2'!F38+[1]West!F38)</f>
        <v>1</v>
      </c>
      <c r="G38" s="4">
        <f>SUM('[1]South Central'!G38+'[1]South East'!G38+'[1]North '!G38+'[1]Sheet 1'!G38+'[1]Sheet 2'!G38+[1]West!G38)</f>
        <v>0</v>
      </c>
      <c r="H38" s="4">
        <f>SUM('[1]South Central'!H38+'[1]South East'!H38+'[1]North '!H38+'[1]Sheet 1'!H38+'[1]Sheet 2'!H38+[1]West!H38)</f>
        <v>0</v>
      </c>
      <c r="I38" s="4">
        <f>SUM('[1]South Central'!I38+'[1]South East'!I38+'[1]North '!I38+'[1]Sheet 1'!I38+'[1]Sheet 2'!I38+[1]West!I38)</f>
        <v>0</v>
      </c>
      <c r="J38" s="4">
        <f>SUM('[1]South Central'!J38+'[1]South East'!J38+'[1]North '!J38+'[1]Sheet 1'!J38+'[1]Sheet 2'!J38+[1]West!J38)</f>
        <v>0</v>
      </c>
      <c r="K38" s="4">
        <f>SUM('[1]South Central'!K38+'[1]South East'!K38+'[1]North '!K38+'[1]Sheet 1'!K38+'[1]Sheet 2'!K38+[1]West!K38)</f>
        <v>0</v>
      </c>
      <c r="L38" s="4">
        <f>SUM(C38:K38)</f>
        <v>18</v>
      </c>
      <c r="M38" s="2"/>
      <c r="N38" s="2"/>
    </row>
    <row r="39" spans="1:14" x14ac:dyDescent="0.2">
      <c r="A39" s="6" t="s">
        <v>0</v>
      </c>
      <c r="B39" s="10"/>
      <c r="C39" s="9">
        <f t="shared" ref="C39:L39" si="15">C38/$L$38*100</f>
        <v>94.444444444444443</v>
      </c>
      <c r="D39" s="9">
        <f t="shared" si="15"/>
        <v>0</v>
      </c>
      <c r="E39" s="5">
        <f t="shared" si="15"/>
        <v>0</v>
      </c>
      <c r="F39" s="5">
        <f t="shared" si="15"/>
        <v>5.5555555555555554</v>
      </c>
      <c r="G39" s="5">
        <f t="shared" si="15"/>
        <v>0</v>
      </c>
      <c r="H39" s="5">
        <f t="shared" si="15"/>
        <v>0</v>
      </c>
      <c r="I39" s="5">
        <f t="shared" si="15"/>
        <v>0</v>
      </c>
      <c r="J39" s="5">
        <f t="shared" si="15"/>
        <v>0</v>
      </c>
      <c r="K39" s="5">
        <f t="shared" si="15"/>
        <v>0</v>
      </c>
      <c r="L39" s="4">
        <f t="shared" si="15"/>
        <v>100</v>
      </c>
      <c r="M39" s="3"/>
      <c r="N39" s="3"/>
    </row>
    <row r="40" spans="1:14" ht="25.5" x14ac:dyDescent="0.2">
      <c r="A40" s="6">
        <v>676</v>
      </c>
      <c r="B40" s="10" t="s">
        <v>8</v>
      </c>
      <c r="C40" s="8">
        <f>SUM('[1]South Central'!C40+'[1]South East'!C40+'[1]North '!C40+'[1]Sheet 1'!C40+'[1]Sheet 2'!C40+[1]West!C40)</f>
        <v>468</v>
      </c>
      <c r="D40" s="8">
        <f>SUM('[1]South Central'!D40+'[1]South East'!D40+'[1]North '!D40+'[1]Sheet 1'!D40+'[1]Sheet 2'!D40+[1]West!D40)</f>
        <v>89</v>
      </c>
      <c r="E40" s="4">
        <f>SUM('[1]South Central'!E40+'[1]South East'!E40+'[1]North '!E40+'[1]Sheet 1'!E40+'[1]Sheet 2'!E40+[1]West!E40)</f>
        <v>0</v>
      </c>
      <c r="F40" s="4">
        <f>SUM('[1]South Central'!F40+'[1]South East'!F40+'[1]North '!F40+'[1]Sheet 1'!F40+'[1]Sheet 2'!F40+[1]West!F40)</f>
        <v>4</v>
      </c>
      <c r="G40" s="4">
        <f>SUM('[1]South Central'!G40+'[1]South East'!G40+'[1]North '!G40+'[1]Sheet 1'!G40+'[1]Sheet 2'!G40+[1]West!G40)</f>
        <v>5</v>
      </c>
      <c r="H40" s="4">
        <f>SUM('[1]South Central'!H40+'[1]South East'!H40+'[1]North '!H40+'[1]Sheet 1'!H40+'[1]Sheet 2'!H40+[1]West!H40)</f>
        <v>7</v>
      </c>
      <c r="I40" s="4">
        <f>SUM('[1]South Central'!I40+'[1]South East'!I40+'[1]North '!I40+'[1]Sheet 1'!I40+'[1]Sheet 2'!I40+[1]West!I40)</f>
        <v>9</v>
      </c>
      <c r="J40" s="4">
        <f>SUM('[1]South Central'!J40+'[1]South East'!J40+'[1]North '!J40+'[1]Sheet 1'!J40+'[1]Sheet 2'!J40+[1]West!J40)</f>
        <v>15</v>
      </c>
      <c r="K40" s="4">
        <f>SUM('[1]South Central'!K40+'[1]South East'!K40+'[1]North '!K40+'[1]Sheet 1'!K40+'[1]Sheet 2'!K40+[1]West!K40)</f>
        <v>1</v>
      </c>
      <c r="L40" s="4">
        <f>SUM(C40:K40)</f>
        <v>598</v>
      </c>
      <c r="M40" s="2"/>
      <c r="N40" s="2"/>
    </row>
    <row r="41" spans="1:14" x14ac:dyDescent="0.2">
      <c r="A41" s="6" t="s">
        <v>0</v>
      </c>
      <c r="B41" s="10"/>
      <c r="C41" s="9">
        <f t="shared" ref="C41:L41" si="16">C40/$L$40*100</f>
        <v>78.260869565217391</v>
      </c>
      <c r="D41" s="9">
        <f t="shared" si="16"/>
        <v>14.88294314381271</v>
      </c>
      <c r="E41" s="5">
        <f t="shared" si="16"/>
        <v>0</v>
      </c>
      <c r="F41" s="5">
        <f t="shared" si="16"/>
        <v>0.66889632107023411</v>
      </c>
      <c r="G41" s="5">
        <f t="shared" si="16"/>
        <v>0.83612040133779264</v>
      </c>
      <c r="H41" s="5">
        <f t="shared" si="16"/>
        <v>1.1705685618729096</v>
      </c>
      <c r="I41" s="5">
        <f t="shared" si="16"/>
        <v>1.5050167224080269</v>
      </c>
      <c r="J41" s="5">
        <f t="shared" si="16"/>
        <v>2.508361204013378</v>
      </c>
      <c r="K41" s="5">
        <f t="shared" si="16"/>
        <v>0.16722408026755853</v>
      </c>
      <c r="L41" s="4">
        <f t="shared" si="16"/>
        <v>100</v>
      </c>
      <c r="M41" s="3"/>
      <c r="N41" s="3"/>
    </row>
    <row r="42" spans="1:14" ht="25.5" x14ac:dyDescent="0.2">
      <c r="A42" s="6">
        <v>677</v>
      </c>
      <c r="B42" s="10" t="s">
        <v>7</v>
      </c>
      <c r="C42" s="8">
        <f>SUM('[1]South Central'!C42+'[1]South East'!C42+'[1]North '!C42+'[1]Sheet 1'!C42+'[1]Sheet 2'!C42+[1]West!C42)</f>
        <v>6</v>
      </c>
      <c r="D42" s="8">
        <f>SUM('[1]South Central'!D42+'[1]South East'!D42+'[1]North '!D42+'[1]Sheet 1'!D42+'[1]Sheet 2'!D42+[1]West!D42)</f>
        <v>0</v>
      </c>
      <c r="E42" s="4">
        <f>SUM('[1]South Central'!E42+'[1]South East'!E42+'[1]North '!E42+'[1]Sheet 1'!E42+'[1]Sheet 2'!E42+[1]West!E42)</f>
        <v>0</v>
      </c>
      <c r="F42" s="4">
        <f>SUM('[1]South Central'!F42+'[1]South East'!F42+'[1]North '!F42+'[1]Sheet 1'!F42+'[1]Sheet 2'!F42+[1]West!F42)</f>
        <v>0</v>
      </c>
      <c r="G42" s="4">
        <f>SUM('[1]South Central'!G42+'[1]South East'!G42+'[1]North '!G42+'[1]Sheet 1'!G42+'[1]Sheet 2'!G42+[1]West!G42)</f>
        <v>0</v>
      </c>
      <c r="H42" s="4">
        <f>SUM('[1]South Central'!H42+'[1]South East'!H42+'[1]North '!H42+'[1]Sheet 1'!H42+'[1]Sheet 2'!H42+[1]West!H42)</f>
        <v>0</v>
      </c>
      <c r="I42" s="4">
        <f>SUM('[1]South Central'!I42+'[1]South East'!I42+'[1]North '!I42+'[1]Sheet 1'!I42+'[1]Sheet 2'!I42+[1]West!I42)</f>
        <v>0</v>
      </c>
      <c r="J42" s="4">
        <f>SUM('[1]South Central'!J42+'[1]South East'!J42+'[1]North '!J42+'[1]Sheet 1'!J42+'[1]Sheet 2'!J42+[1]West!J42)</f>
        <v>0</v>
      </c>
      <c r="K42" s="4">
        <f>SUM('[1]South Central'!K42+'[1]South East'!K42+'[1]North '!K42+'[1]Sheet 1'!K42+'[1]Sheet 2'!K42+[1]West!K42)</f>
        <v>0</v>
      </c>
      <c r="L42" s="4">
        <f>SUM(C42:K42)</f>
        <v>6</v>
      </c>
      <c r="M42" s="2"/>
      <c r="N42" s="2"/>
    </row>
    <row r="43" spans="1:14" x14ac:dyDescent="0.2">
      <c r="A43" s="6" t="s">
        <v>0</v>
      </c>
      <c r="B43" s="10"/>
      <c r="C43" s="9">
        <f t="shared" ref="C43:L43" si="17">C42/$L$42*100</f>
        <v>100</v>
      </c>
      <c r="D43" s="9">
        <f t="shared" si="17"/>
        <v>0</v>
      </c>
      <c r="E43" s="5">
        <f t="shared" si="17"/>
        <v>0</v>
      </c>
      <c r="F43" s="5">
        <f t="shared" si="17"/>
        <v>0</v>
      </c>
      <c r="G43" s="5">
        <f t="shared" si="17"/>
        <v>0</v>
      </c>
      <c r="H43" s="5">
        <f t="shared" si="17"/>
        <v>0</v>
      </c>
      <c r="I43" s="5">
        <f t="shared" si="17"/>
        <v>0</v>
      </c>
      <c r="J43" s="5">
        <f t="shared" si="17"/>
        <v>0</v>
      </c>
      <c r="K43" s="5">
        <f t="shared" si="17"/>
        <v>0</v>
      </c>
      <c r="L43" s="4">
        <f t="shared" si="17"/>
        <v>100</v>
      </c>
      <c r="M43" s="3"/>
      <c r="N43" s="3"/>
    </row>
    <row r="44" spans="1:14" ht="25.5" x14ac:dyDescent="0.2">
      <c r="A44" s="6">
        <v>678</v>
      </c>
      <c r="B44" s="10" t="s">
        <v>6</v>
      </c>
      <c r="C44" s="8">
        <f>SUM('[1]South Central'!C44+'[1]South East'!C44+'[1]North '!C44+'[1]Sheet 1'!C44+'[1]Sheet 2'!C44+[1]West!C44)</f>
        <v>356</v>
      </c>
      <c r="D44" s="8">
        <f>SUM('[1]South Central'!D44+'[1]South East'!D44+'[1]North '!D44+'[1]Sheet 1'!D44+'[1]Sheet 2'!D44+[1]West!D44)</f>
        <v>51</v>
      </c>
      <c r="E44" s="4">
        <f>SUM('[1]South Central'!E44+'[1]South East'!E44+'[1]North '!E44+'[1]Sheet 1'!E44+'[1]Sheet 2'!E44+[1]West!E44)</f>
        <v>0</v>
      </c>
      <c r="F44" s="4">
        <f>SUM('[1]South Central'!F44+'[1]South East'!F44+'[1]North '!F44+'[1]Sheet 1'!F44+'[1]Sheet 2'!F44+[1]West!F44)</f>
        <v>13</v>
      </c>
      <c r="G44" s="4">
        <f>SUM('[1]South Central'!G44+'[1]South East'!G44+'[1]North '!G44+'[1]Sheet 1'!G44+'[1]Sheet 2'!G44+[1]West!G44)</f>
        <v>1</v>
      </c>
      <c r="H44" s="4">
        <f>SUM('[1]South Central'!H44+'[1]South East'!H44+'[1]North '!H44+'[1]Sheet 1'!H44+'[1]Sheet 2'!H44+[1]West!H44)</f>
        <v>25</v>
      </c>
      <c r="I44" s="4">
        <f>SUM('[1]South Central'!I44+'[1]South East'!I44+'[1]North '!I44+'[1]Sheet 1'!I44+'[1]Sheet 2'!I44+[1]West!I44)</f>
        <v>7</v>
      </c>
      <c r="J44" s="4">
        <f>SUM('[1]South Central'!J44+'[1]South East'!J44+'[1]North '!J44+'[1]Sheet 1'!J44+'[1]Sheet 2'!J44+[1]West!J44)</f>
        <v>3</v>
      </c>
      <c r="K44" s="4">
        <f>SUM('[1]South Central'!K44+'[1]South East'!K44+'[1]North '!K44+'[1]Sheet 1'!K44+'[1]Sheet 2'!K44+[1]West!K44)</f>
        <v>4</v>
      </c>
      <c r="L44" s="4">
        <f>SUM(C44:K44)</f>
        <v>460</v>
      </c>
      <c r="M44" s="2"/>
      <c r="N44" s="2"/>
    </row>
    <row r="45" spans="1:14" x14ac:dyDescent="0.2">
      <c r="A45" s="6" t="s">
        <v>0</v>
      </c>
      <c r="B45" s="10"/>
      <c r="C45" s="9">
        <f t="shared" ref="C45:L45" si="18">C44/$L$44*100</f>
        <v>77.391304347826079</v>
      </c>
      <c r="D45" s="9">
        <f t="shared" si="18"/>
        <v>11.086956521739131</v>
      </c>
      <c r="E45" s="5">
        <f t="shared" si="18"/>
        <v>0</v>
      </c>
      <c r="F45" s="5">
        <f t="shared" si="18"/>
        <v>2.8260869565217392</v>
      </c>
      <c r="G45" s="5">
        <f t="shared" si="18"/>
        <v>0.21739130434782608</v>
      </c>
      <c r="H45" s="5">
        <f t="shared" si="18"/>
        <v>5.4347826086956523</v>
      </c>
      <c r="I45" s="5">
        <f t="shared" si="18"/>
        <v>1.5217391304347827</v>
      </c>
      <c r="J45" s="5">
        <f t="shared" si="18"/>
        <v>0.65217391304347827</v>
      </c>
      <c r="K45" s="5">
        <f t="shared" si="18"/>
        <v>0.86956521739130432</v>
      </c>
      <c r="L45" s="4">
        <f t="shared" si="18"/>
        <v>100</v>
      </c>
      <c r="M45" s="3"/>
      <c r="N45" s="3"/>
    </row>
    <row r="46" spans="1:14" ht="25.5" x14ac:dyDescent="0.2">
      <c r="A46" s="6">
        <v>679</v>
      </c>
      <c r="B46" s="10" t="s">
        <v>5</v>
      </c>
      <c r="C46" s="8">
        <f>SUM('[1]South Central'!C46+'[1]South East'!C46+'[1]North '!C46+'[1]Sheet 1'!C46+'[1]Sheet 2'!C46+[1]West!C46)</f>
        <v>433</v>
      </c>
      <c r="D46" s="8">
        <f>SUM('[1]South Central'!D46+'[1]South East'!D46+'[1]North '!D46+'[1]Sheet 1'!D46+'[1]Sheet 2'!D46+[1]West!D46)</f>
        <v>31</v>
      </c>
      <c r="E46" s="4">
        <f>SUM('[1]South Central'!E46+'[1]South East'!E46+'[1]North '!E46+'[1]Sheet 1'!E46+'[1]Sheet 2'!E46+[1]West!E46)</f>
        <v>0</v>
      </c>
      <c r="F46" s="4">
        <f>SUM('[1]South Central'!F46+'[1]South East'!F46+'[1]North '!F46+'[1]Sheet 1'!F46+'[1]Sheet 2'!F46+[1]West!F46)</f>
        <v>1</v>
      </c>
      <c r="G46" s="4">
        <f>SUM('[1]South Central'!G46+'[1]South East'!G46+'[1]North '!G46+'[1]Sheet 1'!G46+'[1]Sheet 2'!G46+[1]West!G46)</f>
        <v>4</v>
      </c>
      <c r="H46" s="4">
        <f>SUM('[1]South Central'!H46+'[1]South East'!H46+'[1]North '!H46+'[1]Sheet 1'!H46+'[1]Sheet 2'!H46+[1]West!H46)</f>
        <v>9</v>
      </c>
      <c r="I46" s="4">
        <f>SUM('[1]South Central'!I46+'[1]South East'!I46+'[1]North '!I46+'[1]Sheet 1'!I46+'[1]Sheet 2'!I46+[1]West!I46)</f>
        <v>7</v>
      </c>
      <c r="J46" s="4">
        <f>SUM('[1]South Central'!J46+'[1]South East'!J46+'[1]North '!J46+'[1]Sheet 1'!J46+'[1]Sheet 2'!J46+[1]West!J46)</f>
        <v>2</v>
      </c>
      <c r="K46" s="4">
        <f>SUM('[1]South Central'!K46+'[1]South East'!K46+'[1]North '!K46+'[1]Sheet 1'!K46+'[1]Sheet 2'!K46+[1]West!K46)</f>
        <v>7</v>
      </c>
      <c r="L46" s="4">
        <f>SUM(C46:K46)</f>
        <v>494</v>
      </c>
      <c r="M46" s="2"/>
      <c r="N46" s="2"/>
    </row>
    <row r="47" spans="1:14" x14ac:dyDescent="0.2">
      <c r="A47" s="6" t="s">
        <v>0</v>
      </c>
      <c r="B47" s="10"/>
      <c r="C47" s="9">
        <f t="shared" ref="C47:L47" si="19">C46/$L$46*100</f>
        <v>87.651821862348172</v>
      </c>
      <c r="D47" s="9">
        <f t="shared" si="19"/>
        <v>6.2753036437246958</v>
      </c>
      <c r="E47" s="5">
        <f t="shared" si="19"/>
        <v>0</v>
      </c>
      <c r="F47" s="5">
        <f t="shared" si="19"/>
        <v>0.20242914979757085</v>
      </c>
      <c r="G47" s="5">
        <f t="shared" si="19"/>
        <v>0.80971659919028338</v>
      </c>
      <c r="H47" s="5">
        <f t="shared" si="19"/>
        <v>1.8218623481781375</v>
      </c>
      <c r="I47" s="5">
        <f t="shared" si="19"/>
        <v>1.417004048582996</v>
      </c>
      <c r="J47" s="5">
        <f t="shared" si="19"/>
        <v>0.40485829959514169</v>
      </c>
      <c r="K47" s="5">
        <f t="shared" si="19"/>
        <v>1.417004048582996</v>
      </c>
      <c r="L47" s="4">
        <f t="shared" si="19"/>
        <v>100</v>
      </c>
      <c r="M47" s="3"/>
      <c r="N47" s="3"/>
    </row>
    <row r="48" spans="1:14" ht="20.25" customHeight="1" x14ac:dyDescent="0.2">
      <c r="A48" s="6">
        <v>680</v>
      </c>
      <c r="B48" s="10" t="s">
        <v>4</v>
      </c>
      <c r="C48" s="8">
        <f>SUM('[1]South Central'!C48+'[1]South East'!C48+'[1]North '!C48+'[1]Sheet 1'!C48+'[1]Sheet 2'!C48+[1]West!C48)</f>
        <v>792</v>
      </c>
      <c r="D48" s="8">
        <f>SUM('[1]South Central'!D48+'[1]South East'!D48+'[1]North '!D48+'[1]Sheet 1'!D48+'[1]Sheet 2'!D48+[1]West!D48)</f>
        <v>105</v>
      </c>
      <c r="E48" s="4">
        <f>SUM('[1]South Central'!E48+'[1]South East'!E48+'[1]North '!E48+'[1]Sheet 1'!E48+'[1]Sheet 2'!E48+[1]West!E48)</f>
        <v>1</v>
      </c>
      <c r="F48" s="4">
        <f>SUM('[1]South Central'!F48+'[1]South East'!F48+'[1]North '!F48+'[1]Sheet 1'!F48+'[1]Sheet 2'!F48+[1]West!F48)</f>
        <v>4</v>
      </c>
      <c r="G48" s="4">
        <f>SUM('[1]South Central'!G48+'[1]South East'!G48+'[1]North '!G48+'[1]Sheet 1'!G48+'[1]Sheet 2'!G48+[1]West!G48)</f>
        <v>13</v>
      </c>
      <c r="H48" s="4">
        <f>SUM('[1]South Central'!H48+'[1]South East'!H48+'[1]North '!H48+'[1]Sheet 1'!H48+'[1]Sheet 2'!H48+[1]West!H48)</f>
        <v>37</v>
      </c>
      <c r="I48" s="4">
        <f>SUM('[1]South Central'!I48+'[1]South East'!I48+'[1]North '!I48+'[1]Sheet 1'!I48+'[1]Sheet 2'!I48+[1]West!I48)</f>
        <v>12</v>
      </c>
      <c r="J48" s="4">
        <f>SUM('[1]South Central'!J48+'[1]South East'!J48+'[1]North '!J48+'[1]Sheet 1'!J48+'[1]Sheet 2'!J48+[1]West!J48)</f>
        <v>3</v>
      </c>
      <c r="K48" s="4">
        <f>SUM('[1]South Central'!K48+'[1]South East'!K48+'[1]North '!K48+'[1]Sheet 1'!K48+'[1]Sheet 2'!K48+[1]West!K48)</f>
        <v>1</v>
      </c>
      <c r="L48" s="4">
        <f>SUM(C48:K48)</f>
        <v>968</v>
      </c>
      <c r="M48" s="2"/>
      <c r="N48" s="2"/>
    </row>
    <row r="49" spans="1:14" x14ac:dyDescent="0.2">
      <c r="A49" s="6" t="s">
        <v>0</v>
      </c>
      <c r="B49" s="10"/>
      <c r="C49" s="9">
        <f t="shared" ref="C49:L49" si="20">C48/$L$48*100</f>
        <v>81.818181818181827</v>
      </c>
      <c r="D49" s="9">
        <f t="shared" si="20"/>
        <v>10.847107438016529</v>
      </c>
      <c r="E49" s="5">
        <f t="shared" si="20"/>
        <v>0.10330578512396695</v>
      </c>
      <c r="F49" s="5">
        <f t="shared" si="20"/>
        <v>0.41322314049586778</v>
      </c>
      <c r="G49" s="5">
        <f t="shared" si="20"/>
        <v>1.3429752066115703</v>
      </c>
      <c r="H49" s="5">
        <f t="shared" si="20"/>
        <v>3.8223140495867765</v>
      </c>
      <c r="I49" s="5">
        <f t="shared" si="20"/>
        <v>1.2396694214876034</v>
      </c>
      <c r="J49" s="5">
        <f t="shared" si="20"/>
        <v>0.30991735537190085</v>
      </c>
      <c r="K49" s="5">
        <f t="shared" si="20"/>
        <v>0.10330578512396695</v>
      </c>
      <c r="L49" s="4">
        <f t="shared" si="20"/>
        <v>100</v>
      </c>
      <c r="M49" s="3"/>
      <c r="N49" s="3"/>
    </row>
    <row r="50" spans="1:14" ht="20.25" customHeight="1" x14ac:dyDescent="0.2">
      <c r="A50" s="6">
        <v>681</v>
      </c>
      <c r="B50" s="10" t="s">
        <v>3</v>
      </c>
      <c r="C50" s="8">
        <f>SUM('[1]South Central'!C50+'[1]South East'!C50+'[1]North '!C50+'[1]Sheet 1'!C50+'[1]Sheet 2'!C50+[1]West!C50)</f>
        <v>1348</v>
      </c>
      <c r="D50" s="8">
        <f>SUM('[1]South Central'!D50+'[1]South East'!D50+'[1]North '!D50+'[1]Sheet 1'!D50+'[1]Sheet 2'!D50+[1]West!D50)</f>
        <v>247</v>
      </c>
      <c r="E50" s="4">
        <f>SUM('[1]South Central'!E50+'[1]South East'!E50+'[1]North '!E50+'[1]Sheet 1'!E50+'[1]Sheet 2'!E50+[1]West!E50)</f>
        <v>2</v>
      </c>
      <c r="F50" s="4">
        <f>SUM('[1]South Central'!F50+'[1]South East'!F50+'[1]North '!F50+'[1]Sheet 1'!F50+'[1]Sheet 2'!F50+[1]West!F50)</f>
        <v>27</v>
      </c>
      <c r="G50" s="4">
        <f>SUM('[1]South Central'!G50+'[1]South East'!G50+'[1]North '!G50+'[1]Sheet 1'!G50+'[1]Sheet 2'!G50+[1]West!G50)</f>
        <v>12</v>
      </c>
      <c r="H50" s="4">
        <f>SUM('[1]South Central'!H50+'[1]South East'!H50+'[1]North '!H50+'[1]Sheet 1'!H50+'[1]Sheet 2'!H50+[1]West!H50)</f>
        <v>40</v>
      </c>
      <c r="I50" s="4">
        <f>SUM('[1]South Central'!I50+'[1]South East'!I50+'[1]North '!I50+'[1]Sheet 1'!I50+'[1]Sheet 2'!I50+[1]West!I50)</f>
        <v>19</v>
      </c>
      <c r="J50" s="4">
        <f>SUM('[1]South Central'!J50+'[1]South East'!J50+'[1]North '!J50+'[1]Sheet 1'!J50+'[1]Sheet 2'!J50+[1]West!J50)</f>
        <v>60</v>
      </c>
      <c r="K50" s="4">
        <f>SUM('[1]South Central'!K50+'[1]South East'!K50+'[1]North '!K50+'[1]Sheet 1'!K50+'[1]Sheet 2'!K50+[1]West!K50)</f>
        <v>15</v>
      </c>
      <c r="L50" s="4">
        <f>SUM(C50:K50)</f>
        <v>1770</v>
      </c>
      <c r="M50" s="2"/>
      <c r="N50" s="2"/>
    </row>
    <row r="51" spans="1:14" x14ac:dyDescent="0.2">
      <c r="A51" s="6" t="s">
        <v>0</v>
      </c>
      <c r="B51" s="4"/>
      <c r="C51" s="9">
        <f t="shared" ref="C51:L51" si="21">C50/$L$50*100</f>
        <v>76.158192090395488</v>
      </c>
      <c r="D51" s="9">
        <f t="shared" si="21"/>
        <v>13.954802259887005</v>
      </c>
      <c r="E51" s="5">
        <f t="shared" si="21"/>
        <v>0.11299435028248588</v>
      </c>
      <c r="F51" s="5">
        <f t="shared" si="21"/>
        <v>1.5254237288135595</v>
      </c>
      <c r="G51" s="5">
        <f t="shared" si="21"/>
        <v>0.67796610169491522</v>
      </c>
      <c r="H51" s="5">
        <f t="shared" si="21"/>
        <v>2.2598870056497176</v>
      </c>
      <c r="I51" s="5">
        <f t="shared" si="21"/>
        <v>1.0734463276836157</v>
      </c>
      <c r="J51" s="5">
        <f t="shared" si="21"/>
        <v>3.3898305084745761</v>
      </c>
      <c r="K51" s="5">
        <f t="shared" si="21"/>
        <v>0.84745762711864403</v>
      </c>
      <c r="L51" s="4">
        <f t="shared" si="21"/>
        <v>100</v>
      </c>
      <c r="M51" s="3"/>
      <c r="N51" s="3"/>
    </row>
    <row r="52" spans="1:14" x14ac:dyDescent="0.2">
      <c r="A52" s="6"/>
      <c r="B52" s="7" t="s">
        <v>2</v>
      </c>
      <c r="C52" s="4">
        <f>SUM(C8+C10+C12+C14+C16+C18+C20+C22+C24+C26+C28+C30+C32+C34+C36+C38+C40+C42+C44+C46+C48+C50)</f>
        <v>11247</v>
      </c>
      <c r="D52" s="4">
        <f>SUM(D8+D10+D12+D14+D16+D18+D20+D22+D24+D26+D28+D30+D32+D34+D36+D38+D40+D42+D44+D46+D48+D50)</f>
        <v>1524</v>
      </c>
      <c r="E52" s="4"/>
      <c r="F52" s="4"/>
      <c r="G52" s="4"/>
      <c r="H52" s="4"/>
      <c r="I52" s="4"/>
      <c r="J52" s="4"/>
      <c r="K52" s="4"/>
      <c r="L52" s="4">
        <f>SUM(C52:K52)</f>
        <v>12771</v>
      </c>
      <c r="M52" s="2"/>
      <c r="N52" s="2"/>
    </row>
    <row r="53" spans="1:14" x14ac:dyDescent="0.2">
      <c r="A53" s="6" t="s">
        <v>0</v>
      </c>
      <c r="B53" s="4"/>
      <c r="C53" s="8"/>
      <c r="D53" s="8"/>
      <c r="E53" s="4"/>
      <c r="F53" s="4"/>
      <c r="G53" s="4"/>
      <c r="H53" s="4"/>
      <c r="I53" s="4"/>
      <c r="J53" s="4"/>
      <c r="K53" s="4"/>
      <c r="L53" s="4"/>
      <c r="M53" s="3"/>
      <c r="N53" s="3"/>
    </row>
    <row r="54" spans="1:14" x14ac:dyDescent="0.2">
      <c r="A54" s="4"/>
      <c r="B54" s="7" t="s">
        <v>1</v>
      </c>
      <c r="C54" s="19">
        <f>SUM(C52+D52)</f>
        <v>12771</v>
      </c>
      <c r="D54" s="19"/>
      <c r="E54" s="4">
        <f t="shared" ref="E54:L54" si="22">SUM(E8+E10+E12+E14+E16+E18+E20+E22+E24+E26+E28+E30+E32+E34+E36+E38+E40+E42+E44+E46+E48+E50)</f>
        <v>15</v>
      </c>
      <c r="F54" s="4">
        <f t="shared" si="22"/>
        <v>142</v>
      </c>
      <c r="G54" s="4">
        <f t="shared" si="22"/>
        <v>115</v>
      </c>
      <c r="H54" s="4">
        <f t="shared" si="22"/>
        <v>383</v>
      </c>
      <c r="I54" s="4">
        <f t="shared" si="22"/>
        <v>140</v>
      </c>
      <c r="J54" s="4">
        <f t="shared" si="22"/>
        <v>220</v>
      </c>
      <c r="K54" s="4">
        <f t="shared" si="22"/>
        <v>71</v>
      </c>
      <c r="L54" s="4">
        <f t="shared" si="22"/>
        <v>13857</v>
      </c>
      <c r="M54" s="2"/>
      <c r="N54" s="2"/>
    </row>
    <row r="55" spans="1:14" x14ac:dyDescent="0.2">
      <c r="A55" s="6" t="s">
        <v>0</v>
      </c>
      <c r="B55" s="4"/>
      <c r="C55" s="20">
        <f>C54/$L$54*100</f>
        <v>92.162805802121667</v>
      </c>
      <c r="D55" s="20"/>
      <c r="E55" s="5">
        <f t="shared" ref="E55:L55" si="23">E54/$L$54*100</f>
        <v>0.1082485386447283</v>
      </c>
      <c r="F55" s="5">
        <f t="shared" si="23"/>
        <v>1.0247528325034279</v>
      </c>
      <c r="G55" s="5">
        <f t="shared" si="23"/>
        <v>0.82990546294291689</v>
      </c>
      <c r="H55" s="5">
        <f t="shared" si="23"/>
        <v>2.7639460200620625</v>
      </c>
      <c r="I55" s="5">
        <f t="shared" si="23"/>
        <v>1.0103196940174641</v>
      </c>
      <c r="J55" s="5">
        <f t="shared" si="23"/>
        <v>1.5876452334560149</v>
      </c>
      <c r="K55" s="5">
        <f t="shared" si="23"/>
        <v>0.51237641625171393</v>
      </c>
      <c r="L55" s="4">
        <f t="shared" si="23"/>
        <v>100</v>
      </c>
      <c r="M55" s="3"/>
      <c r="N55" s="3"/>
    </row>
    <row r="56" spans="1:14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4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sheetProtection algorithmName="SHA-512" hashValue="cKZIWIiyTKwfJPyqW0VR5rg5QAH882IN3wDnRtsnuCKROSwNDsYv2s3Vukx1wWGJedl9Sl7OAMMCZfZ2X+Duww==" saltValue="07BwCzoiBxHjvPreUpVvAw==" spinCount="100000" sheet="1" objects="1" scenarios="1"/>
  <mergeCells count="3">
    <mergeCell ref="C6:D6"/>
    <mergeCell ref="C54:D54"/>
    <mergeCell ref="C55:D55"/>
  </mergeCells>
  <pageMargins left="1.04" right="0.17" top="0.49" bottom="0.48" header="0.5" footer="0.5"/>
  <pageSetup paperSize="9" scale="5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2" ma:contentTypeDescription="Create a new document." ma:contentTypeScope="" ma:versionID="b33557f96ea74045cc75e9a4abf8aa98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a6f5b95fc070c1dd168bb8b93a9b3dd2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A5261E-6351-45EF-8EB1-1DF3CC392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CF8C29-CB58-4812-8374-B95523A68F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41C88F-3937-4E01-A734-8BF70497E8DC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cd192037-52ab-48d8-8cff-c9c762de9c61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428d621-8bf9-4b1a-92e0-a570f9fd5a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Careers Wales</vt:lpstr>
      <vt:lpstr>'Careers Wales'!Print_Area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Williams</dc:creator>
  <cp:lastModifiedBy>Sara Williams</cp:lastModifiedBy>
  <dcterms:created xsi:type="dcterms:W3CDTF">2021-02-23T14:58:20Z</dcterms:created>
  <dcterms:modified xsi:type="dcterms:W3CDTF">2021-03-26T15:46:42Z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0x010100A9BDAD8D501A6346ACAA52E0D21A8050</vt:lpwstr>
  </property>
</Properties>
</file>