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eerswalesccdg.sharepoint.com/sites/InformationTeam/Shared Documents/General/Information Team/Websites - CW and WW/CW Main Site/Static Content/Education and Teaching Professionals/Pupil Destinations/2021/"/>
    </mc:Choice>
  </mc:AlternateContent>
  <xr:revisionPtr revIDLastSave="0" documentId="8_{DD916C8F-E0B3-4908-A696-CDE02CFF6C2B}" xr6:coauthVersionLast="47" xr6:coauthVersionMax="47" xr10:uidLastSave="{00000000-0000-0000-0000-000000000000}"/>
  <bookViews>
    <workbookView xWindow="-8352" yWindow="-13068" windowWidth="23256" windowHeight="12576" xr2:uid="{1ACB2A48-9553-47CF-A647-6B3DD91739E5}"/>
  </bookViews>
  <sheets>
    <sheet name="Year 1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0" i="1" l="1"/>
  <c r="L50" i="1"/>
  <c r="K50" i="1"/>
  <c r="J50" i="1"/>
  <c r="I50" i="1"/>
  <c r="H50" i="1"/>
  <c r="G50" i="1"/>
  <c r="F50" i="1"/>
  <c r="E50" i="1"/>
  <c r="D50" i="1"/>
  <c r="C50" i="1"/>
  <c r="M48" i="1"/>
  <c r="L48" i="1"/>
  <c r="K48" i="1"/>
  <c r="J48" i="1"/>
  <c r="I48" i="1"/>
  <c r="H48" i="1"/>
  <c r="G48" i="1"/>
  <c r="F48" i="1"/>
  <c r="E48" i="1"/>
  <c r="D48" i="1"/>
  <c r="C48" i="1"/>
  <c r="M46" i="1"/>
  <c r="L46" i="1"/>
  <c r="K46" i="1"/>
  <c r="J46" i="1"/>
  <c r="I46" i="1"/>
  <c r="H46" i="1"/>
  <c r="G46" i="1"/>
  <c r="F46" i="1"/>
  <c r="E46" i="1"/>
  <c r="D46" i="1"/>
  <c r="C46" i="1"/>
  <c r="M44" i="1"/>
  <c r="L44" i="1"/>
  <c r="K44" i="1"/>
  <c r="J44" i="1"/>
  <c r="I44" i="1"/>
  <c r="H44" i="1"/>
  <c r="G44" i="1"/>
  <c r="F44" i="1"/>
  <c r="E44" i="1"/>
  <c r="D44" i="1"/>
  <c r="C44" i="1"/>
  <c r="M42" i="1"/>
  <c r="L42" i="1"/>
  <c r="K42" i="1"/>
  <c r="J42" i="1"/>
  <c r="I42" i="1"/>
  <c r="H42" i="1"/>
  <c r="G42" i="1"/>
  <c r="F42" i="1"/>
  <c r="E42" i="1"/>
  <c r="D42" i="1"/>
  <c r="C42" i="1"/>
  <c r="M40" i="1"/>
  <c r="L40" i="1"/>
  <c r="K40" i="1"/>
  <c r="J40" i="1"/>
  <c r="I40" i="1"/>
  <c r="H40" i="1"/>
  <c r="G40" i="1"/>
  <c r="F40" i="1"/>
  <c r="E40" i="1"/>
  <c r="D40" i="1"/>
  <c r="C40" i="1"/>
  <c r="M38" i="1"/>
  <c r="L38" i="1"/>
  <c r="K38" i="1"/>
  <c r="J38" i="1"/>
  <c r="I38" i="1"/>
  <c r="H38" i="1"/>
  <c r="G38" i="1"/>
  <c r="F38" i="1"/>
  <c r="E38" i="1"/>
  <c r="D38" i="1"/>
  <c r="C38" i="1"/>
  <c r="M36" i="1"/>
  <c r="L36" i="1"/>
  <c r="K36" i="1"/>
  <c r="J36" i="1"/>
  <c r="I36" i="1"/>
  <c r="H36" i="1"/>
  <c r="G36" i="1"/>
  <c r="F36" i="1"/>
  <c r="E36" i="1"/>
  <c r="D36" i="1"/>
  <c r="C36" i="1"/>
  <c r="M34" i="1"/>
  <c r="L34" i="1"/>
  <c r="K34" i="1"/>
  <c r="J34" i="1"/>
  <c r="I34" i="1"/>
  <c r="H34" i="1"/>
  <c r="G34" i="1"/>
  <c r="F34" i="1"/>
  <c r="E34" i="1"/>
  <c r="D34" i="1"/>
  <c r="C34" i="1"/>
  <c r="M32" i="1"/>
  <c r="L32" i="1"/>
  <c r="K32" i="1"/>
  <c r="J32" i="1"/>
  <c r="I32" i="1"/>
  <c r="H32" i="1"/>
  <c r="G32" i="1"/>
  <c r="F32" i="1"/>
  <c r="E32" i="1"/>
  <c r="D32" i="1"/>
  <c r="C32" i="1"/>
  <c r="M30" i="1"/>
  <c r="L30" i="1"/>
  <c r="K30" i="1"/>
  <c r="J30" i="1"/>
  <c r="I30" i="1"/>
  <c r="H30" i="1"/>
  <c r="G30" i="1"/>
  <c r="F30" i="1"/>
  <c r="E30" i="1"/>
  <c r="D30" i="1"/>
  <c r="C30" i="1"/>
  <c r="M28" i="1"/>
  <c r="L28" i="1"/>
  <c r="K28" i="1"/>
  <c r="J28" i="1"/>
  <c r="I28" i="1"/>
  <c r="H28" i="1"/>
  <c r="G28" i="1"/>
  <c r="F28" i="1"/>
  <c r="E28" i="1"/>
  <c r="D28" i="1"/>
  <c r="C28" i="1"/>
  <c r="M26" i="1"/>
  <c r="L26" i="1"/>
  <c r="K26" i="1"/>
  <c r="J26" i="1"/>
  <c r="I26" i="1"/>
  <c r="H26" i="1"/>
  <c r="G26" i="1"/>
  <c r="F26" i="1"/>
  <c r="E26" i="1"/>
  <c r="D26" i="1"/>
  <c r="C26" i="1"/>
  <c r="M24" i="1"/>
  <c r="L24" i="1"/>
  <c r="K24" i="1"/>
  <c r="J24" i="1"/>
  <c r="I24" i="1"/>
  <c r="H24" i="1"/>
  <c r="G24" i="1"/>
  <c r="F24" i="1"/>
  <c r="E24" i="1"/>
  <c r="D24" i="1"/>
  <c r="C24" i="1"/>
  <c r="M22" i="1"/>
  <c r="L22" i="1"/>
  <c r="K22" i="1"/>
  <c r="J22" i="1"/>
  <c r="I22" i="1"/>
  <c r="H22" i="1"/>
  <c r="G22" i="1"/>
  <c r="F22" i="1"/>
  <c r="E22" i="1"/>
  <c r="D22" i="1"/>
  <c r="C22" i="1"/>
  <c r="M20" i="1"/>
  <c r="L20" i="1"/>
  <c r="K20" i="1"/>
  <c r="J20" i="1"/>
  <c r="I20" i="1"/>
  <c r="H20" i="1"/>
  <c r="G20" i="1"/>
  <c r="F20" i="1"/>
  <c r="E20" i="1"/>
  <c r="D20" i="1"/>
  <c r="C20" i="1"/>
  <c r="M18" i="1"/>
  <c r="L18" i="1"/>
  <c r="K18" i="1"/>
  <c r="J18" i="1"/>
  <c r="I18" i="1"/>
  <c r="H18" i="1"/>
  <c r="G18" i="1"/>
  <c r="F18" i="1"/>
  <c r="E18" i="1"/>
  <c r="D18" i="1"/>
  <c r="C18" i="1"/>
  <c r="M16" i="1"/>
  <c r="L16" i="1"/>
  <c r="K16" i="1"/>
  <c r="J16" i="1"/>
  <c r="I16" i="1"/>
  <c r="H16" i="1"/>
  <c r="G16" i="1"/>
  <c r="F16" i="1"/>
  <c r="E16" i="1"/>
  <c r="D16" i="1"/>
  <c r="C16" i="1"/>
  <c r="M14" i="1"/>
  <c r="L14" i="1"/>
  <c r="L54" i="1" s="1"/>
  <c r="K14" i="1"/>
  <c r="J14" i="1"/>
  <c r="I14" i="1"/>
  <c r="H14" i="1"/>
  <c r="G14" i="1"/>
  <c r="F14" i="1"/>
  <c r="E14" i="1"/>
  <c r="D14" i="1"/>
  <c r="D56" i="1" s="1"/>
  <c r="C14" i="1"/>
  <c r="M12" i="1"/>
  <c r="L12" i="1"/>
  <c r="K12" i="1"/>
  <c r="J12" i="1"/>
  <c r="I12" i="1"/>
  <c r="H12" i="1"/>
  <c r="G12" i="1"/>
  <c r="F12" i="1"/>
  <c r="E12" i="1"/>
  <c r="D12" i="1"/>
  <c r="C12" i="1"/>
  <c r="M10" i="1"/>
  <c r="L10" i="1"/>
  <c r="K10" i="1"/>
  <c r="J10" i="1"/>
  <c r="I10" i="1"/>
  <c r="H10" i="1"/>
  <c r="G10" i="1"/>
  <c r="F10" i="1"/>
  <c r="E10" i="1"/>
  <c r="D10" i="1"/>
  <c r="C10" i="1"/>
  <c r="M8" i="1"/>
  <c r="L8" i="1"/>
  <c r="K8" i="1"/>
  <c r="J8" i="1"/>
  <c r="I8" i="1"/>
  <c r="H8" i="1"/>
  <c r="G8" i="1"/>
  <c r="F8" i="1"/>
  <c r="E8" i="1"/>
  <c r="N8" i="1" s="1"/>
  <c r="D8" i="1"/>
  <c r="C8" i="1"/>
  <c r="N14" i="1" l="1"/>
  <c r="D52" i="1"/>
  <c r="D57" i="1" s="1"/>
  <c r="H54" i="1"/>
  <c r="N10" i="1"/>
  <c r="N9" i="1"/>
  <c r="D9" i="1"/>
  <c r="K9" i="1"/>
  <c r="C9" i="1"/>
  <c r="H9" i="1"/>
  <c r="G9" i="1"/>
  <c r="L9" i="1"/>
  <c r="N11" i="1"/>
  <c r="H11" i="1"/>
  <c r="L11" i="1"/>
  <c r="G11" i="1"/>
  <c r="D11" i="1"/>
  <c r="K11" i="1"/>
  <c r="C11" i="1"/>
  <c r="N15" i="1"/>
  <c r="L15" i="1"/>
  <c r="D15" i="1"/>
  <c r="H15" i="1"/>
  <c r="K15" i="1"/>
  <c r="C15" i="1"/>
  <c r="G15" i="1"/>
  <c r="I9" i="1"/>
  <c r="J54" i="1"/>
  <c r="J9" i="1"/>
  <c r="I11" i="1"/>
  <c r="C52" i="1"/>
  <c r="F41" i="1"/>
  <c r="N40" i="1"/>
  <c r="N48" i="1"/>
  <c r="F11" i="1"/>
  <c r="J11" i="1"/>
  <c r="N30" i="1"/>
  <c r="J31" i="1" s="1"/>
  <c r="N38" i="1"/>
  <c r="F47" i="1"/>
  <c r="N46" i="1"/>
  <c r="I54" i="1"/>
  <c r="M54" i="1"/>
  <c r="M9" i="1"/>
  <c r="J15" i="1"/>
  <c r="N16" i="1"/>
  <c r="F17" i="1" s="1"/>
  <c r="F9" i="1"/>
  <c r="F52" i="1"/>
  <c r="E11" i="1"/>
  <c r="M11" i="1"/>
  <c r="G19" i="1"/>
  <c r="N32" i="1"/>
  <c r="J33" i="1" s="1"/>
  <c r="J41" i="1"/>
  <c r="N12" i="1"/>
  <c r="I13" i="1" s="1"/>
  <c r="E15" i="1"/>
  <c r="I15" i="1"/>
  <c r="M56" i="1"/>
  <c r="M57" i="1" s="1"/>
  <c r="M15" i="1"/>
  <c r="E17" i="1"/>
  <c r="N28" i="1"/>
  <c r="N36" i="1"/>
  <c r="G37" i="1" s="1"/>
  <c r="N44" i="1"/>
  <c r="F45" i="1" s="1"/>
  <c r="I56" i="1"/>
  <c r="I57" i="1" s="1"/>
  <c r="E52" i="1"/>
  <c r="E9" i="1"/>
  <c r="F15" i="1"/>
  <c r="J17" i="1"/>
  <c r="N18" i="1"/>
  <c r="K19" i="1" s="1"/>
  <c r="F21" i="1"/>
  <c r="J21" i="1"/>
  <c r="N20" i="1"/>
  <c r="N22" i="1"/>
  <c r="J25" i="1"/>
  <c r="N24" i="1"/>
  <c r="F25" i="1" s="1"/>
  <c r="N26" i="1"/>
  <c r="F27" i="1" s="1"/>
  <c r="N34" i="1"/>
  <c r="K35" i="1" s="1"/>
  <c r="N42" i="1"/>
  <c r="F43" i="1" s="1"/>
  <c r="F51" i="1"/>
  <c r="J56" i="1"/>
  <c r="J57" i="1" s="1"/>
  <c r="N50" i="1"/>
  <c r="J51" i="1" s="1"/>
  <c r="G29" i="1"/>
  <c r="G31" i="1"/>
  <c r="G35" i="1"/>
  <c r="G39" i="1"/>
  <c r="G41" i="1"/>
  <c r="G43" i="1"/>
  <c r="G45" i="1"/>
  <c r="G47" i="1"/>
  <c r="K47" i="1"/>
  <c r="G49" i="1"/>
  <c r="K49" i="1"/>
  <c r="G51" i="1"/>
  <c r="G56" i="1"/>
  <c r="G57" i="1" s="1"/>
  <c r="K56" i="1"/>
  <c r="G54" i="1"/>
  <c r="K54" i="1"/>
  <c r="H56" i="1"/>
  <c r="H57" i="1" s="1"/>
  <c r="L56" i="1"/>
  <c r="L57" i="1" s="1"/>
  <c r="C56" i="1"/>
  <c r="C57" i="1" s="1"/>
  <c r="C29" i="1"/>
  <c r="K29" i="1"/>
  <c r="C31" i="1"/>
  <c r="K31" i="1"/>
  <c r="C33" i="1"/>
  <c r="G33" i="1"/>
  <c r="K33" i="1"/>
  <c r="C35" i="1"/>
  <c r="C37" i="1"/>
  <c r="C39" i="1"/>
  <c r="K39" i="1"/>
  <c r="C41" i="1"/>
  <c r="K41" i="1"/>
  <c r="C43" i="1"/>
  <c r="K43" i="1"/>
  <c r="C45" i="1"/>
  <c r="K45" i="1"/>
  <c r="C47" i="1"/>
  <c r="C49" i="1"/>
  <c r="K27" i="1" l="1"/>
  <c r="J27" i="1"/>
  <c r="F37" i="1"/>
  <c r="C51" i="1"/>
  <c r="J19" i="1"/>
  <c r="J45" i="1"/>
  <c r="K37" i="1"/>
  <c r="F19" i="1"/>
  <c r="F33" i="1"/>
  <c r="N27" i="1"/>
  <c r="M27" i="1"/>
  <c r="E27" i="1"/>
  <c r="I27" i="1"/>
  <c r="L27" i="1"/>
  <c r="D27" i="1"/>
  <c r="H27" i="1"/>
  <c r="N21" i="1"/>
  <c r="M21" i="1"/>
  <c r="E21" i="1"/>
  <c r="L21" i="1"/>
  <c r="D21" i="1"/>
  <c r="I21" i="1"/>
  <c r="H21" i="1"/>
  <c r="N17" i="1"/>
  <c r="M17" i="1"/>
  <c r="L17" i="1"/>
  <c r="D17" i="1"/>
  <c r="I17" i="1"/>
  <c r="H17" i="1"/>
  <c r="N31" i="1"/>
  <c r="M31" i="1"/>
  <c r="E31" i="1"/>
  <c r="I31" i="1"/>
  <c r="L31" i="1"/>
  <c r="D31" i="1"/>
  <c r="H31" i="1"/>
  <c r="N41" i="1"/>
  <c r="M41" i="1"/>
  <c r="E41" i="1"/>
  <c r="L41" i="1"/>
  <c r="D41" i="1"/>
  <c r="I41" i="1"/>
  <c r="H41" i="1"/>
  <c r="K25" i="1"/>
  <c r="K21" i="1"/>
  <c r="K17" i="1"/>
  <c r="N35" i="1"/>
  <c r="M35" i="1"/>
  <c r="E35" i="1"/>
  <c r="L35" i="1"/>
  <c r="D35" i="1"/>
  <c r="I35" i="1"/>
  <c r="H35" i="1"/>
  <c r="N23" i="1"/>
  <c r="M23" i="1"/>
  <c r="E23" i="1"/>
  <c r="L23" i="1"/>
  <c r="D23" i="1"/>
  <c r="I23" i="1"/>
  <c r="H23" i="1"/>
  <c r="N29" i="1"/>
  <c r="M29" i="1"/>
  <c r="E29" i="1"/>
  <c r="L29" i="1"/>
  <c r="D29" i="1"/>
  <c r="I29" i="1"/>
  <c r="H29" i="1"/>
  <c r="N13" i="1"/>
  <c r="G13" i="1"/>
  <c r="K13" i="1"/>
  <c r="L13" i="1"/>
  <c r="D13" i="1"/>
  <c r="C13" i="1"/>
  <c r="H13" i="1"/>
  <c r="G27" i="1"/>
  <c r="G23" i="1"/>
  <c r="N39" i="1"/>
  <c r="M39" i="1"/>
  <c r="E39" i="1"/>
  <c r="L39" i="1"/>
  <c r="D39" i="1"/>
  <c r="I39" i="1"/>
  <c r="H39" i="1"/>
  <c r="E13" i="1"/>
  <c r="N49" i="1"/>
  <c r="M49" i="1"/>
  <c r="E49" i="1"/>
  <c r="L49" i="1"/>
  <c r="D49" i="1"/>
  <c r="I49" i="1"/>
  <c r="H49" i="1"/>
  <c r="C25" i="1"/>
  <c r="C21" i="1"/>
  <c r="C54" i="1"/>
  <c r="N52" i="1"/>
  <c r="K57" i="1"/>
  <c r="N51" i="1"/>
  <c r="N56" i="1"/>
  <c r="M51" i="1"/>
  <c r="E51" i="1"/>
  <c r="L51" i="1"/>
  <c r="D51" i="1"/>
  <c r="I51" i="1"/>
  <c r="H51" i="1"/>
  <c r="N43" i="1"/>
  <c r="M43" i="1"/>
  <c r="E43" i="1"/>
  <c r="L43" i="1"/>
  <c r="D43" i="1"/>
  <c r="I43" i="1"/>
  <c r="H43" i="1"/>
  <c r="J35" i="1"/>
  <c r="J23" i="1"/>
  <c r="N37" i="1"/>
  <c r="M37" i="1"/>
  <c r="E37" i="1"/>
  <c r="L37" i="1"/>
  <c r="D37" i="1"/>
  <c r="I37" i="1"/>
  <c r="H37" i="1"/>
  <c r="J29" i="1"/>
  <c r="J13" i="1"/>
  <c r="N47" i="1"/>
  <c r="M47" i="1"/>
  <c r="E47" i="1"/>
  <c r="L47" i="1"/>
  <c r="D47" i="1"/>
  <c r="I47" i="1"/>
  <c r="H47" i="1"/>
  <c r="J39" i="1"/>
  <c r="F31" i="1"/>
  <c r="J49" i="1"/>
  <c r="K23" i="1"/>
  <c r="C17" i="1"/>
  <c r="K51" i="1"/>
  <c r="J43" i="1"/>
  <c r="F35" i="1"/>
  <c r="N25" i="1"/>
  <c r="M25" i="1"/>
  <c r="E25" i="1"/>
  <c r="L25" i="1"/>
  <c r="D25" i="1"/>
  <c r="I25" i="1"/>
  <c r="H25" i="1"/>
  <c r="F23" i="1"/>
  <c r="N19" i="1"/>
  <c r="M19" i="1"/>
  <c r="E19" i="1"/>
  <c r="L19" i="1"/>
  <c r="D19" i="1"/>
  <c r="I19" i="1"/>
  <c r="H19" i="1"/>
  <c r="N45" i="1"/>
  <c r="M45" i="1"/>
  <c r="E45" i="1"/>
  <c r="L45" i="1"/>
  <c r="D45" i="1"/>
  <c r="I45" i="1"/>
  <c r="H45" i="1"/>
  <c r="J37" i="1"/>
  <c r="F29" i="1"/>
  <c r="F13" i="1"/>
  <c r="N33" i="1"/>
  <c r="M33" i="1"/>
  <c r="E33" i="1"/>
  <c r="I33" i="1"/>
  <c r="L33" i="1"/>
  <c r="D33" i="1"/>
  <c r="H33" i="1"/>
  <c r="G25" i="1"/>
  <c r="G21" i="1"/>
  <c r="G17" i="1"/>
  <c r="J47" i="1"/>
  <c r="F39" i="1"/>
  <c r="M13" i="1"/>
  <c r="F49" i="1"/>
  <c r="C27" i="1"/>
  <c r="C23" i="1"/>
  <c r="C19" i="1"/>
  <c r="N54" i="1"/>
  <c r="G55" i="1" s="1"/>
  <c r="J55" i="1" l="1"/>
  <c r="I55" i="1"/>
  <c r="M55" i="1"/>
  <c r="N55" i="1"/>
  <c r="H55" i="1"/>
  <c r="L55" i="1"/>
  <c r="N57" i="1"/>
  <c r="K55" i="1"/>
  <c r="C55" i="1"/>
</calcChain>
</file>

<file path=xl/sharedStrings.xml><?xml version="1.0" encoding="utf-8"?>
<sst xmlns="http://schemas.openxmlformats.org/spreadsheetml/2006/main" count="68" uniqueCount="45">
  <si>
    <t>Destinations of School Leavers by LEA</t>
  </si>
  <si>
    <t xml:space="preserve">Year: </t>
  </si>
  <si>
    <t>Year 12</t>
  </si>
  <si>
    <t>LEA CODE</t>
  </si>
  <si>
    <t>LEA</t>
  </si>
  <si>
    <t xml:space="preserve">Continuing in Full Time Education </t>
  </si>
  <si>
    <t>Continuing in Part time Education (less than 16 hours a week)</t>
  </si>
  <si>
    <t>Work Based Training - non employed status</t>
  </si>
  <si>
    <t>Work Based Training - Employment status</t>
  </si>
  <si>
    <t>Employed - Other</t>
  </si>
  <si>
    <t>Known not to be in Education, Training or Employment</t>
  </si>
  <si>
    <t>No response to survey</t>
  </si>
  <si>
    <t>Left the area</t>
  </si>
  <si>
    <t>Total number in cohort</t>
  </si>
  <si>
    <t>Continuing in Full Time Education (in school)</t>
  </si>
  <si>
    <t>Continuing in Full Time Education (in College)</t>
  </si>
  <si>
    <t>Continuing in full time education (in Higher Education)</t>
  </si>
  <si>
    <t>Taking a Gap year (intending to go to HE following year)</t>
  </si>
  <si>
    <t>wg checks</t>
  </si>
  <si>
    <t>wg diff</t>
  </si>
  <si>
    <t xml:space="preserve">Isle of Anglesey County Council </t>
  </si>
  <si>
    <t>%</t>
  </si>
  <si>
    <t xml:space="preserve">Gwynedd Council </t>
  </si>
  <si>
    <t xml:space="preserve">Conwy County Borough Council </t>
  </si>
  <si>
    <t xml:space="preserve">Denbighshire County Council </t>
  </si>
  <si>
    <t xml:space="preserve">Flintshire County Council </t>
  </si>
  <si>
    <t xml:space="preserve">Wrexham County Borough Council </t>
  </si>
  <si>
    <t xml:space="preserve">Powys County Council </t>
  </si>
  <si>
    <t xml:space="preserve">Ceredigion County Council </t>
  </si>
  <si>
    <t xml:space="preserve">Pembrokeshire County Council </t>
  </si>
  <si>
    <t xml:space="preserve">Carmarthenshire County Council </t>
  </si>
  <si>
    <t xml:space="preserve">The City and County of Swansea </t>
  </si>
  <si>
    <t xml:space="preserve">Neath Port Talbot County Council </t>
  </si>
  <si>
    <t xml:space="preserve">Bridgend County Borough Council </t>
  </si>
  <si>
    <t xml:space="preserve">The Vale of Glamorgan County Council </t>
  </si>
  <si>
    <t xml:space="preserve">Rhondda Cynon Taff County Borough Council </t>
  </si>
  <si>
    <t xml:space="preserve">Merthyr Tydfil County Borough Council </t>
  </si>
  <si>
    <t xml:space="preserve">Caerphilly County Borough Council </t>
  </si>
  <si>
    <t xml:space="preserve">Blaenau Gwent County Borough Council </t>
  </si>
  <si>
    <t xml:space="preserve">Torfaen County Borough Council </t>
  </si>
  <si>
    <t xml:space="preserve">Monmouthshire County Council </t>
  </si>
  <si>
    <t xml:space="preserve">Newport City Council </t>
  </si>
  <si>
    <t xml:space="preserve">Cardiff County Council </t>
  </si>
  <si>
    <t>Sub Total</t>
  </si>
  <si>
    <t>All Wales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</si>
</sst>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b/>
      <i/>
      <sz val="11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 applyProtection="1">
      <alignment horizontal="left"/>
      <protection locked="0"/>
    </xf>
    <xf numFmtId="0" fontId="3" fillId="0" borderId="0" xfId="0" applyFont="1"/>
    <xf numFmtId="0" fontId="2" fillId="0" borderId="1" xfId="0" applyFont="1" applyBorder="1" applyAlignment="1">
      <alignment textRotation="55" wrapText="1"/>
    </xf>
    <xf numFmtId="0" fontId="2" fillId="0" borderId="2" xfId="0" applyFont="1" applyBorder="1" applyAlignment="1">
      <alignment horizontal="center" textRotation="60" wrapText="1"/>
    </xf>
    <xf numFmtId="0" fontId="2" fillId="0" borderId="3" xfId="0" applyFont="1" applyBorder="1" applyAlignment="1">
      <alignment horizontal="center" textRotation="60" wrapText="1"/>
    </xf>
    <xf numFmtId="0" fontId="2" fillId="0" borderId="4" xfId="0" applyFont="1" applyBorder="1" applyAlignment="1">
      <alignment horizontal="center" textRotation="60" wrapText="1"/>
    </xf>
    <xf numFmtId="0" fontId="4" fillId="0" borderId="1" xfId="0" applyFont="1" applyBorder="1" applyAlignment="1">
      <alignment textRotation="60" wrapText="1"/>
    </xf>
    <xf numFmtId="0" fontId="2" fillId="0" borderId="1" xfId="0" applyFont="1" applyBorder="1" applyAlignment="1">
      <alignment textRotation="60" wrapText="1"/>
    </xf>
    <xf numFmtId="0" fontId="2" fillId="2" borderId="1" xfId="0" applyFont="1" applyFill="1" applyBorder="1" applyAlignment="1">
      <alignment textRotation="60" wrapText="1"/>
    </xf>
    <xf numFmtId="0" fontId="5" fillId="0" borderId="0" xfId="0" applyFont="1"/>
    <xf numFmtId="16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2" fillId="2" borderId="1" xfId="0" applyFont="1" applyFill="1" applyBorder="1"/>
    <xf numFmtId="0" fontId="2" fillId="0" borderId="1" xfId="0" applyFont="1" applyBorder="1"/>
    <xf numFmtId="165" fontId="2" fillId="2" borderId="1" xfId="0" applyNumberFormat="1" applyFont="1" applyFill="1" applyBorder="1"/>
    <xf numFmtId="165" fontId="2" fillId="0" borderId="1" xfId="0" applyNumberFormat="1" applyFont="1" applyBorder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Source%20material%20from%20Bev/MIS%20Individual%20LEA%20for%20companies%20Year%2012%202021.xls?5BAFB123" TargetMode="External"/><Relationship Id="rId1" Type="http://schemas.openxmlformats.org/officeDocument/2006/relationships/externalLinkPath" Target="file:///\\5BAFB123\MIS%20Individual%20LEA%20for%20companies%20Year%2012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Transposed - Year 12"/>
      <sheetName val="StatsWales"/>
      <sheetName val="Careers Wales"/>
      <sheetName val="South Central"/>
      <sheetName val="South East"/>
      <sheetName val="North "/>
      <sheetName val="West"/>
      <sheetName val="Sheet 1"/>
      <sheetName val="Sheet 2"/>
    </sheetNames>
    <sheetDataSet>
      <sheetData sheetId="0"/>
      <sheetData sheetId="1"/>
      <sheetData sheetId="2"/>
      <sheetData sheetId="3"/>
      <sheetData sheetId="4">
        <row r="35">
          <cell r="C35">
            <v>755</v>
          </cell>
          <cell r="D35">
            <v>25</v>
          </cell>
          <cell r="E35">
            <v>0</v>
          </cell>
          <cell r="F35">
            <v>0</v>
          </cell>
          <cell r="G35">
            <v>0</v>
          </cell>
          <cell r="H35">
            <v>2</v>
          </cell>
          <cell r="I35">
            <v>6</v>
          </cell>
          <cell r="J35">
            <v>12</v>
          </cell>
          <cell r="K35">
            <v>3</v>
          </cell>
          <cell r="L35">
            <v>12</v>
          </cell>
          <cell r="M35">
            <v>1</v>
          </cell>
        </row>
        <row r="37">
          <cell r="C37">
            <v>776</v>
          </cell>
          <cell r="D37">
            <v>41</v>
          </cell>
          <cell r="E37">
            <v>0</v>
          </cell>
          <cell r="F37">
            <v>0</v>
          </cell>
          <cell r="G37">
            <v>0</v>
          </cell>
          <cell r="H37">
            <v>1</v>
          </cell>
          <cell r="I37">
            <v>3</v>
          </cell>
          <cell r="J37">
            <v>6</v>
          </cell>
          <cell r="K37">
            <v>3</v>
          </cell>
          <cell r="L37">
            <v>9</v>
          </cell>
          <cell r="M37">
            <v>1</v>
          </cell>
        </row>
        <row r="39">
          <cell r="C39">
            <v>1110</v>
          </cell>
          <cell r="D39">
            <v>85</v>
          </cell>
          <cell r="E39">
            <v>0</v>
          </cell>
          <cell r="F39">
            <v>0</v>
          </cell>
          <cell r="G39">
            <v>3</v>
          </cell>
          <cell r="H39">
            <v>5</v>
          </cell>
          <cell r="I39">
            <v>10</v>
          </cell>
          <cell r="J39">
            <v>37</v>
          </cell>
          <cell r="K39">
            <v>2</v>
          </cell>
          <cell r="L39">
            <v>12</v>
          </cell>
          <cell r="M39">
            <v>1</v>
          </cell>
        </row>
        <row r="41">
          <cell r="C41">
            <v>5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53">
          <cell r="C53">
            <v>1621</v>
          </cell>
          <cell r="D53">
            <v>75</v>
          </cell>
          <cell r="E53">
            <v>0</v>
          </cell>
          <cell r="F53">
            <v>0</v>
          </cell>
          <cell r="G53">
            <v>1</v>
          </cell>
          <cell r="H53">
            <v>2</v>
          </cell>
          <cell r="I53">
            <v>6</v>
          </cell>
          <cell r="J53">
            <v>15</v>
          </cell>
          <cell r="K53">
            <v>12</v>
          </cell>
          <cell r="L53">
            <v>55</v>
          </cell>
          <cell r="M53">
            <v>7</v>
          </cell>
        </row>
      </sheetData>
      <sheetData sheetId="5">
        <row r="40">
          <cell r="C40">
            <v>421</v>
          </cell>
          <cell r="D40">
            <v>23</v>
          </cell>
          <cell r="E40">
            <v>1</v>
          </cell>
          <cell r="F40">
            <v>0</v>
          </cell>
          <cell r="G40">
            <v>0</v>
          </cell>
          <cell r="H40">
            <v>3</v>
          </cell>
          <cell r="I40">
            <v>5</v>
          </cell>
          <cell r="J40">
            <v>5</v>
          </cell>
          <cell r="K40">
            <v>2</v>
          </cell>
          <cell r="L40">
            <v>7</v>
          </cell>
          <cell r="M40">
            <v>0</v>
          </cell>
        </row>
        <row r="42">
          <cell r="C42">
            <v>12</v>
          </cell>
          <cell r="D42">
            <v>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C44">
            <v>49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  <cell r="I44">
            <v>0</v>
          </cell>
          <cell r="J44">
            <v>0</v>
          </cell>
          <cell r="K44">
            <v>0</v>
          </cell>
          <cell r="L44">
            <v>2</v>
          </cell>
          <cell r="M44">
            <v>0</v>
          </cell>
        </row>
        <row r="46">
          <cell r="C46">
            <v>427</v>
          </cell>
          <cell r="D46">
            <v>16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3</v>
          </cell>
          <cell r="J46">
            <v>6</v>
          </cell>
          <cell r="K46">
            <v>1</v>
          </cell>
          <cell r="L46">
            <v>1</v>
          </cell>
          <cell r="M46">
            <v>0</v>
          </cell>
        </row>
        <row r="48">
          <cell r="C48">
            <v>876</v>
          </cell>
          <cell r="D48">
            <v>38</v>
          </cell>
          <cell r="E48">
            <v>1</v>
          </cell>
          <cell r="F48">
            <v>0</v>
          </cell>
          <cell r="G48">
            <v>3</v>
          </cell>
          <cell r="H48">
            <v>1</v>
          </cell>
          <cell r="I48">
            <v>6</v>
          </cell>
          <cell r="J48">
            <v>10</v>
          </cell>
          <cell r="K48">
            <v>3</v>
          </cell>
          <cell r="L48">
            <v>3</v>
          </cell>
          <cell r="M48">
            <v>2</v>
          </cell>
        </row>
      </sheetData>
      <sheetData sheetId="6">
        <row r="8">
          <cell r="C8">
            <v>313</v>
          </cell>
          <cell r="D8">
            <v>7</v>
          </cell>
          <cell r="E8">
            <v>1</v>
          </cell>
          <cell r="F8">
            <v>0</v>
          </cell>
          <cell r="G8">
            <v>0</v>
          </cell>
          <cell r="H8">
            <v>1</v>
          </cell>
          <cell r="I8">
            <v>1</v>
          </cell>
          <cell r="J8">
            <v>4</v>
          </cell>
          <cell r="K8">
            <v>3</v>
          </cell>
          <cell r="L8">
            <v>5</v>
          </cell>
          <cell r="M8">
            <v>0</v>
          </cell>
        </row>
        <row r="10">
          <cell r="C10">
            <v>369</v>
          </cell>
          <cell r="D10">
            <v>5</v>
          </cell>
          <cell r="E10">
            <v>1</v>
          </cell>
          <cell r="F10">
            <v>0</v>
          </cell>
          <cell r="G10">
            <v>1</v>
          </cell>
          <cell r="H10">
            <v>0</v>
          </cell>
          <cell r="I10">
            <v>2</v>
          </cell>
          <cell r="J10">
            <v>8</v>
          </cell>
          <cell r="K10">
            <v>2</v>
          </cell>
          <cell r="L10">
            <v>1</v>
          </cell>
          <cell r="M10">
            <v>0</v>
          </cell>
        </row>
        <row r="12">
          <cell r="C12">
            <v>572</v>
          </cell>
          <cell r="D12">
            <v>22</v>
          </cell>
          <cell r="E12">
            <v>0</v>
          </cell>
          <cell r="F12">
            <v>0</v>
          </cell>
          <cell r="G12">
            <v>1</v>
          </cell>
          <cell r="H12">
            <v>2</v>
          </cell>
          <cell r="I12">
            <v>2</v>
          </cell>
          <cell r="J12">
            <v>9</v>
          </cell>
          <cell r="K12">
            <v>4</v>
          </cell>
          <cell r="L12">
            <v>9</v>
          </cell>
          <cell r="M12">
            <v>6</v>
          </cell>
        </row>
        <row r="14">
          <cell r="C14">
            <v>458</v>
          </cell>
          <cell r="D14">
            <v>18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4</v>
          </cell>
          <cell r="J14">
            <v>2</v>
          </cell>
          <cell r="K14">
            <v>2</v>
          </cell>
          <cell r="L14">
            <v>3</v>
          </cell>
          <cell r="M14">
            <v>2</v>
          </cell>
        </row>
        <row r="16">
          <cell r="C16">
            <v>544</v>
          </cell>
          <cell r="D16">
            <v>25</v>
          </cell>
          <cell r="E16">
            <v>0</v>
          </cell>
          <cell r="F16">
            <v>0</v>
          </cell>
          <cell r="G16">
            <v>0</v>
          </cell>
          <cell r="H16">
            <v>1</v>
          </cell>
          <cell r="I16">
            <v>11</v>
          </cell>
          <cell r="J16">
            <v>3</v>
          </cell>
          <cell r="K16">
            <v>2</v>
          </cell>
          <cell r="L16">
            <v>7</v>
          </cell>
          <cell r="M16">
            <v>0</v>
          </cell>
        </row>
        <row r="18">
          <cell r="C18">
            <v>166</v>
          </cell>
          <cell r="D18">
            <v>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3</v>
          </cell>
          <cell r="J18">
            <v>2</v>
          </cell>
          <cell r="K18">
            <v>0</v>
          </cell>
          <cell r="L18">
            <v>4</v>
          </cell>
          <cell r="M18">
            <v>0</v>
          </cell>
        </row>
      </sheetData>
      <sheetData sheetId="7">
        <row r="20">
          <cell r="C20">
            <v>564</v>
          </cell>
          <cell r="D20">
            <v>20</v>
          </cell>
          <cell r="E20">
            <v>2</v>
          </cell>
          <cell r="F20">
            <v>0</v>
          </cell>
          <cell r="G20">
            <v>0</v>
          </cell>
          <cell r="H20">
            <v>0</v>
          </cell>
          <cell r="I20">
            <v>2</v>
          </cell>
          <cell r="J20">
            <v>5</v>
          </cell>
          <cell r="K20">
            <v>2</v>
          </cell>
          <cell r="L20">
            <v>6</v>
          </cell>
          <cell r="M20">
            <v>1</v>
          </cell>
        </row>
        <row r="22">
          <cell r="C22">
            <v>370</v>
          </cell>
          <cell r="D22">
            <v>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6</v>
          </cell>
          <cell r="K22">
            <v>5</v>
          </cell>
          <cell r="L22">
            <v>1</v>
          </cell>
          <cell r="M22">
            <v>0</v>
          </cell>
        </row>
        <row r="24">
          <cell r="C24">
            <v>324</v>
          </cell>
          <cell r="D24">
            <v>13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</v>
          </cell>
          <cell r="J24">
            <v>8</v>
          </cell>
          <cell r="K24">
            <v>1</v>
          </cell>
          <cell r="L24">
            <v>2</v>
          </cell>
          <cell r="M24">
            <v>0</v>
          </cell>
        </row>
        <row r="26">
          <cell r="C26">
            <v>682</v>
          </cell>
          <cell r="D26">
            <v>38</v>
          </cell>
          <cell r="E26">
            <v>0</v>
          </cell>
          <cell r="F26">
            <v>0</v>
          </cell>
          <cell r="G26">
            <v>0</v>
          </cell>
          <cell r="H26">
            <v>1</v>
          </cell>
          <cell r="I26">
            <v>7</v>
          </cell>
          <cell r="J26">
            <v>12</v>
          </cell>
          <cell r="K26">
            <v>3</v>
          </cell>
          <cell r="L26">
            <v>1</v>
          </cell>
          <cell r="M26">
            <v>0</v>
          </cell>
        </row>
        <row r="28">
          <cell r="C28">
            <v>777</v>
          </cell>
          <cell r="D28">
            <v>24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2</v>
          </cell>
          <cell r="J28">
            <v>11</v>
          </cell>
          <cell r="K28">
            <v>4</v>
          </cell>
          <cell r="L28">
            <v>2</v>
          </cell>
          <cell r="M28">
            <v>3</v>
          </cell>
        </row>
        <row r="30">
          <cell r="C30">
            <v>229</v>
          </cell>
          <cell r="D30">
            <v>3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</v>
          </cell>
          <cell r="J30">
            <v>2</v>
          </cell>
          <cell r="K30">
            <v>1</v>
          </cell>
          <cell r="L30">
            <v>0</v>
          </cell>
          <cell r="M30">
            <v>0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C3985-CE3E-46EB-BC0C-28260741207C}">
  <dimension ref="A1:N57"/>
  <sheetViews>
    <sheetView tabSelected="1" workbookViewId="0">
      <selection activeCell="O19" sqref="O1:P1048576"/>
    </sheetView>
  </sheetViews>
  <sheetFormatPr defaultRowHeight="12.75" x14ac:dyDescent="0.35"/>
  <cols>
    <col min="1" max="1" width="9.06640625" style="2"/>
    <col min="2" max="2" width="28.265625" style="2" customWidth="1"/>
    <col min="3" max="3" width="15.265625" style="2" customWidth="1"/>
    <col min="4" max="6" width="18" style="2" customWidth="1"/>
    <col min="7" max="7" width="19.59765625" style="2" customWidth="1"/>
    <col min="8" max="8" width="18.265625" style="2" customWidth="1"/>
    <col min="9" max="9" width="20.1328125" style="2" customWidth="1"/>
    <col min="10" max="10" width="15.59765625" style="2" customWidth="1"/>
    <col min="11" max="11" width="16.86328125" style="2" customWidth="1"/>
    <col min="12" max="12" width="13.3984375" style="2" customWidth="1"/>
    <col min="13" max="13" width="12.1328125" style="2" customWidth="1"/>
    <col min="14" max="14" width="14.1328125" style="2" customWidth="1"/>
    <col min="15" max="255" width="9.06640625" style="2"/>
    <col min="256" max="256" width="28.265625" style="2" customWidth="1"/>
    <col min="257" max="257" width="15.265625" style="2" customWidth="1"/>
    <col min="258" max="260" width="18" style="2" customWidth="1"/>
    <col min="261" max="261" width="19.59765625" style="2" customWidth="1"/>
    <col min="262" max="262" width="18.265625" style="2" customWidth="1"/>
    <col min="263" max="263" width="20.1328125" style="2" customWidth="1"/>
    <col min="264" max="264" width="15.59765625" style="2" customWidth="1"/>
    <col min="265" max="265" width="16.86328125" style="2" customWidth="1"/>
    <col min="266" max="266" width="13.3984375" style="2" customWidth="1"/>
    <col min="267" max="267" width="12.1328125" style="2" customWidth="1"/>
    <col min="268" max="268" width="14.1328125" style="2" customWidth="1"/>
    <col min="269" max="270" width="9.1328125" style="2" customWidth="1"/>
    <col min="271" max="511" width="9.06640625" style="2"/>
    <col min="512" max="512" width="28.265625" style="2" customWidth="1"/>
    <col min="513" max="513" width="15.265625" style="2" customWidth="1"/>
    <col min="514" max="516" width="18" style="2" customWidth="1"/>
    <col min="517" max="517" width="19.59765625" style="2" customWidth="1"/>
    <col min="518" max="518" width="18.265625" style="2" customWidth="1"/>
    <col min="519" max="519" width="20.1328125" style="2" customWidth="1"/>
    <col min="520" max="520" width="15.59765625" style="2" customWidth="1"/>
    <col min="521" max="521" width="16.86328125" style="2" customWidth="1"/>
    <col min="522" max="522" width="13.3984375" style="2" customWidth="1"/>
    <col min="523" max="523" width="12.1328125" style="2" customWidth="1"/>
    <col min="524" max="524" width="14.1328125" style="2" customWidth="1"/>
    <col min="525" max="526" width="9.1328125" style="2" customWidth="1"/>
    <col min="527" max="767" width="9.06640625" style="2"/>
    <col min="768" max="768" width="28.265625" style="2" customWidth="1"/>
    <col min="769" max="769" width="15.265625" style="2" customWidth="1"/>
    <col min="770" max="772" width="18" style="2" customWidth="1"/>
    <col min="773" max="773" width="19.59765625" style="2" customWidth="1"/>
    <col min="774" max="774" width="18.265625" style="2" customWidth="1"/>
    <col min="775" max="775" width="20.1328125" style="2" customWidth="1"/>
    <col min="776" max="776" width="15.59765625" style="2" customWidth="1"/>
    <col min="777" max="777" width="16.86328125" style="2" customWidth="1"/>
    <col min="778" max="778" width="13.3984375" style="2" customWidth="1"/>
    <col min="779" max="779" width="12.1328125" style="2" customWidth="1"/>
    <col min="780" max="780" width="14.1328125" style="2" customWidth="1"/>
    <col min="781" max="782" width="9.1328125" style="2" customWidth="1"/>
    <col min="783" max="1023" width="9.06640625" style="2"/>
    <col min="1024" max="1024" width="28.265625" style="2" customWidth="1"/>
    <col min="1025" max="1025" width="15.265625" style="2" customWidth="1"/>
    <col min="1026" max="1028" width="18" style="2" customWidth="1"/>
    <col min="1029" max="1029" width="19.59765625" style="2" customWidth="1"/>
    <col min="1030" max="1030" width="18.265625" style="2" customWidth="1"/>
    <col min="1031" max="1031" width="20.1328125" style="2" customWidth="1"/>
    <col min="1032" max="1032" width="15.59765625" style="2" customWidth="1"/>
    <col min="1033" max="1033" width="16.86328125" style="2" customWidth="1"/>
    <col min="1034" max="1034" width="13.3984375" style="2" customWidth="1"/>
    <col min="1035" max="1035" width="12.1328125" style="2" customWidth="1"/>
    <col min="1036" max="1036" width="14.1328125" style="2" customWidth="1"/>
    <col min="1037" max="1038" width="9.1328125" style="2" customWidth="1"/>
    <col min="1039" max="1279" width="9.06640625" style="2"/>
    <col min="1280" max="1280" width="28.265625" style="2" customWidth="1"/>
    <col min="1281" max="1281" width="15.265625" style="2" customWidth="1"/>
    <col min="1282" max="1284" width="18" style="2" customWidth="1"/>
    <col min="1285" max="1285" width="19.59765625" style="2" customWidth="1"/>
    <col min="1286" max="1286" width="18.265625" style="2" customWidth="1"/>
    <col min="1287" max="1287" width="20.1328125" style="2" customWidth="1"/>
    <col min="1288" max="1288" width="15.59765625" style="2" customWidth="1"/>
    <col min="1289" max="1289" width="16.86328125" style="2" customWidth="1"/>
    <col min="1290" max="1290" width="13.3984375" style="2" customWidth="1"/>
    <col min="1291" max="1291" width="12.1328125" style="2" customWidth="1"/>
    <col min="1292" max="1292" width="14.1328125" style="2" customWidth="1"/>
    <col min="1293" max="1294" width="9.1328125" style="2" customWidth="1"/>
    <col min="1295" max="1535" width="9.06640625" style="2"/>
    <col min="1536" max="1536" width="28.265625" style="2" customWidth="1"/>
    <col min="1537" max="1537" width="15.265625" style="2" customWidth="1"/>
    <col min="1538" max="1540" width="18" style="2" customWidth="1"/>
    <col min="1541" max="1541" width="19.59765625" style="2" customWidth="1"/>
    <col min="1542" max="1542" width="18.265625" style="2" customWidth="1"/>
    <col min="1543" max="1543" width="20.1328125" style="2" customWidth="1"/>
    <col min="1544" max="1544" width="15.59765625" style="2" customWidth="1"/>
    <col min="1545" max="1545" width="16.86328125" style="2" customWidth="1"/>
    <col min="1546" max="1546" width="13.3984375" style="2" customWidth="1"/>
    <col min="1547" max="1547" width="12.1328125" style="2" customWidth="1"/>
    <col min="1548" max="1548" width="14.1328125" style="2" customWidth="1"/>
    <col min="1549" max="1550" width="9.1328125" style="2" customWidth="1"/>
    <col min="1551" max="1791" width="9.06640625" style="2"/>
    <col min="1792" max="1792" width="28.265625" style="2" customWidth="1"/>
    <col min="1793" max="1793" width="15.265625" style="2" customWidth="1"/>
    <col min="1794" max="1796" width="18" style="2" customWidth="1"/>
    <col min="1797" max="1797" width="19.59765625" style="2" customWidth="1"/>
    <col min="1798" max="1798" width="18.265625" style="2" customWidth="1"/>
    <col min="1799" max="1799" width="20.1328125" style="2" customWidth="1"/>
    <col min="1800" max="1800" width="15.59765625" style="2" customWidth="1"/>
    <col min="1801" max="1801" width="16.86328125" style="2" customWidth="1"/>
    <col min="1802" max="1802" width="13.3984375" style="2" customWidth="1"/>
    <col min="1803" max="1803" width="12.1328125" style="2" customWidth="1"/>
    <col min="1804" max="1804" width="14.1328125" style="2" customWidth="1"/>
    <col min="1805" max="1806" width="9.1328125" style="2" customWidth="1"/>
    <col min="1807" max="2047" width="9.06640625" style="2"/>
    <col min="2048" max="2048" width="28.265625" style="2" customWidth="1"/>
    <col min="2049" max="2049" width="15.265625" style="2" customWidth="1"/>
    <col min="2050" max="2052" width="18" style="2" customWidth="1"/>
    <col min="2053" max="2053" width="19.59765625" style="2" customWidth="1"/>
    <col min="2054" max="2054" width="18.265625" style="2" customWidth="1"/>
    <col min="2055" max="2055" width="20.1328125" style="2" customWidth="1"/>
    <col min="2056" max="2056" width="15.59765625" style="2" customWidth="1"/>
    <col min="2057" max="2057" width="16.86328125" style="2" customWidth="1"/>
    <col min="2058" max="2058" width="13.3984375" style="2" customWidth="1"/>
    <col min="2059" max="2059" width="12.1328125" style="2" customWidth="1"/>
    <col min="2060" max="2060" width="14.1328125" style="2" customWidth="1"/>
    <col min="2061" max="2062" width="9.1328125" style="2" customWidth="1"/>
    <col min="2063" max="2303" width="9.06640625" style="2"/>
    <col min="2304" max="2304" width="28.265625" style="2" customWidth="1"/>
    <col min="2305" max="2305" width="15.265625" style="2" customWidth="1"/>
    <col min="2306" max="2308" width="18" style="2" customWidth="1"/>
    <col min="2309" max="2309" width="19.59765625" style="2" customWidth="1"/>
    <col min="2310" max="2310" width="18.265625" style="2" customWidth="1"/>
    <col min="2311" max="2311" width="20.1328125" style="2" customWidth="1"/>
    <col min="2312" max="2312" width="15.59765625" style="2" customWidth="1"/>
    <col min="2313" max="2313" width="16.86328125" style="2" customWidth="1"/>
    <col min="2314" max="2314" width="13.3984375" style="2" customWidth="1"/>
    <col min="2315" max="2315" width="12.1328125" style="2" customWidth="1"/>
    <col min="2316" max="2316" width="14.1328125" style="2" customWidth="1"/>
    <col min="2317" max="2318" width="9.1328125" style="2" customWidth="1"/>
    <col min="2319" max="2559" width="9.06640625" style="2"/>
    <col min="2560" max="2560" width="28.265625" style="2" customWidth="1"/>
    <col min="2561" max="2561" width="15.265625" style="2" customWidth="1"/>
    <col min="2562" max="2564" width="18" style="2" customWidth="1"/>
    <col min="2565" max="2565" width="19.59765625" style="2" customWidth="1"/>
    <col min="2566" max="2566" width="18.265625" style="2" customWidth="1"/>
    <col min="2567" max="2567" width="20.1328125" style="2" customWidth="1"/>
    <col min="2568" max="2568" width="15.59765625" style="2" customWidth="1"/>
    <col min="2569" max="2569" width="16.86328125" style="2" customWidth="1"/>
    <col min="2570" max="2570" width="13.3984375" style="2" customWidth="1"/>
    <col min="2571" max="2571" width="12.1328125" style="2" customWidth="1"/>
    <col min="2572" max="2572" width="14.1328125" style="2" customWidth="1"/>
    <col min="2573" max="2574" width="9.1328125" style="2" customWidth="1"/>
    <col min="2575" max="2815" width="9.06640625" style="2"/>
    <col min="2816" max="2816" width="28.265625" style="2" customWidth="1"/>
    <col min="2817" max="2817" width="15.265625" style="2" customWidth="1"/>
    <col min="2818" max="2820" width="18" style="2" customWidth="1"/>
    <col min="2821" max="2821" width="19.59765625" style="2" customWidth="1"/>
    <col min="2822" max="2822" width="18.265625" style="2" customWidth="1"/>
    <col min="2823" max="2823" width="20.1328125" style="2" customWidth="1"/>
    <col min="2824" max="2824" width="15.59765625" style="2" customWidth="1"/>
    <col min="2825" max="2825" width="16.86328125" style="2" customWidth="1"/>
    <col min="2826" max="2826" width="13.3984375" style="2" customWidth="1"/>
    <col min="2827" max="2827" width="12.1328125" style="2" customWidth="1"/>
    <col min="2828" max="2828" width="14.1328125" style="2" customWidth="1"/>
    <col min="2829" max="2830" width="9.1328125" style="2" customWidth="1"/>
    <col min="2831" max="3071" width="9.06640625" style="2"/>
    <col min="3072" max="3072" width="28.265625" style="2" customWidth="1"/>
    <col min="3073" max="3073" width="15.265625" style="2" customWidth="1"/>
    <col min="3074" max="3076" width="18" style="2" customWidth="1"/>
    <col min="3077" max="3077" width="19.59765625" style="2" customWidth="1"/>
    <col min="3078" max="3078" width="18.265625" style="2" customWidth="1"/>
    <col min="3079" max="3079" width="20.1328125" style="2" customWidth="1"/>
    <col min="3080" max="3080" width="15.59765625" style="2" customWidth="1"/>
    <col min="3081" max="3081" width="16.86328125" style="2" customWidth="1"/>
    <col min="3082" max="3082" width="13.3984375" style="2" customWidth="1"/>
    <col min="3083" max="3083" width="12.1328125" style="2" customWidth="1"/>
    <col min="3084" max="3084" width="14.1328125" style="2" customWidth="1"/>
    <col min="3085" max="3086" width="9.1328125" style="2" customWidth="1"/>
    <col min="3087" max="3327" width="9.06640625" style="2"/>
    <col min="3328" max="3328" width="28.265625" style="2" customWidth="1"/>
    <col min="3329" max="3329" width="15.265625" style="2" customWidth="1"/>
    <col min="3330" max="3332" width="18" style="2" customWidth="1"/>
    <col min="3333" max="3333" width="19.59765625" style="2" customWidth="1"/>
    <col min="3334" max="3334" width="18.265625" style="2" customWidth="1"/>
    <col min="3335" max="3335" width="20.1328125" style="2" customWidth="1"/>
    <col min="3336" max="3336" width="15.59765625" style="2" customWidth="1"/>
    <col min="3337" max="3337" width="16.86328125" style="2" customWidth="1"/>
    <col min="3338" max="3338" width="13.3984375" style="2" customWidth="1"/>
    <col min="3339" max="3339" width="12.1328125" style="2" customWidth="1"/>
    <col min="3340" max="3340" width="14.1328125" style="2" customWidth="1"/>
    <col min="3341" max="3342" width="9.1328125" style="2" customWidth="1"/>
    <col min="3343" max="3583" width="9.06640625" style="2"/>
    <col min="3584" max="3584" width="28.265625" style="2" customWidth="1"/>
    <col min="3585" max="3585" width="15.265625" style="2" customWidth="1"/>
    <col min="3586" max="3588" width="18" style="2" customWidth="1"/>
    <col min="3589" max="3589" width="19.59765625" style="2" customWidth="1"/>
    <col min="3590" max="3590" width="18.265625" style="2" customWidth="1"/>
    <col min="3591" max="3591" width="20.1328125" style="2" customWidth="1"/>
    <col min="3592" max="3592" width="15.59765625" style="2" customWidth="1"/>
    <col min="3593" max="3593" width="16.86328125" style="2" customWidth="1"/>
    <col min="3594" max="3594" width="13.3984375" style="2" customWidth="1"/>
    <col min="3595" max="3595" width="12.1328125" style="2" customWidth="1"/>
    <col min="3596" max="3596" width="14.1328125" style="2" customWidth="1"/>
    <col min="3597" max="3598" width="9.1328125" style="2" customWidth="1"/>
    <col min="3599" max="3839" width="9.06640625" style="2"/>
    <col min="3840" max="3840" width="28.265625" style="2" customWidth="1"/>
    <col min="3841" max="3841" width="15.265625" style="2" customWidth="1"/>
    <col min="3842" max="3844" width="18" style="2" customWidth="1"/>
    <col min="3845" max="3845" width="19.59765625" style="2" customWidth="1"/>
    <col min="3846" max="3846" width="18.265625" style="2" customWidth="1"/>
    <col min="3847" max="3847" width="20.1328125" style="2" customWidth="1"/>
    <col min="3848" max="3848" width="15.59765625" style="2" customWidth="1"/>
    <col min="3849" max="3849" width="16.86328125" style="2" customWidth="1"/>
    <col min="3850" max="3850" width="13.3984375" style="2" customWidth="1"/>
    <col min="3851" max="3851" width="12.1328125" style="2" customWidth="1"/>
    <col min="3852" max="3852" width="14.1328125" style="2" customWidth="1"/>
    <col min="3853" max="3854" width="9.1328125" style="2" customWidth="1"/>
    <col min="3855" max="4095" width="9.06640625" style="2"/>
    <col min="4096" max="4096" width="28.265625" style="2" customWidth="1"/>
    <col min="4097" max="4097" width="15.265625" style="2" customWidth="1"/>
    <col min="4098" max="4100" width="18" style="2" customWidth="1"/>
    <col min="4101" max="4101" width="19.59765625" style="2" customWidth="1"/>
    <col min="4102" max="4102" width="18.265625" style="2" customWidth="1"/>
    <col min="4103" max="4103" width="20.1328125" style="2" customWidth="1"/>
    <col min="4104" max="4104" width="15.59765625" style="2" customWidth="1"/>
    <col min="4105" max="4105" width="16.86328125" style="2" customWidth="1"/>
    <col min="4106" max="4106" width="13.3984375" style="2" customWidth="1"/>
    <col min="4107" max="4107" width="12.1328125" style="2" customWidth="1"/>
    <col min="4108" max="4108" width="14.1328125" style="2" customWidth="1"/>
    <col min="4109" max="4110" width="9.1328125" style="2" customWidth="1"/>
    <col min="4111" max="4351" width="9.06640625" style="2"/>
    <col min="4352" max="4352" width="28.265625" style="2" customWidth="1"/>
    <col min="4353" max="4353" width="15.265625" style="2" customWidth="1"/>
    <col min="4354" max="4356" width="18" style="2" customWidth="1"/>
    <col min="4357" max="4357" width="19.59765625" style="2" customWidth="1"/>
    <col min="4358" max="4358" width="18.265625" style="2" customWidth="1"/>
    <col min="4359" max="4359" width="20.1328125" style="2" customWidth="1"/>
    <col min="4360" max="4360" width="15.59765625" style="2" customWidth="1"/>
    <col min="4361" max="4361" width="16.86328125" style="2" customWidth="1"/>
    <col min="4362" max="4362" width="13.3984375" style="2" customWidth="1"/>
    <col min="4363" max="4363" width="12.1328125" style="2" customWidth="1"/>
    <col min="4364" max="4364" width="14.1328125" style="2" customWidth="1"/>
    <col min="4365" max="4366" width="9.1328125" style="2" customWidth="1"/>
    <col min="4367" max="4607" width="9.06640625" style="2"/>
    <col min="4608" max="4608" width="28.265625" style="2" customWidth="1"/>
    <col min="4609" max="4609" width="15.265625" style="2" customWidth="1"/>
    <col min="4610" max="4612" width="18" style="2" customWidth="1"/>
    <col min="4613" max="4613" width="19.59765625" style="2" customWidth="1"/>
    <col min="4614" max="4614" width="18.265625" style="2" customWidth="1"/>
    <col min="4615" max="4615" width="20.1328125" style="2" customWidth="1"/>
    <col min="4616" max="4616" width="15.59765625" style="2" customWidth="1"/>
    <col min="4617" max="4617" width="16.86328125" style="2" customWidth="1"/>
    <col min="4618" max="4618" width="13.3984375" style="2" customWidth="1"/>
    <col min="4619" max="4619" width="12.1328125" style="2" customWidth="1"/>
    <col min="4620" max="4620" width="14.1328125" style="2" customWidth="1"/>
    <col min="4621" max="4622" width="9.1328125" style="2" customWidth="1"/>
    <col min="4623" max="4863" width="9.06640625" style="2"/>
    <col min="4864" max="4864" width="28.265625" style="2" customWidth="1"/>
    <col min="4865" max="4865" width="15.265625" style="2" customWidth="1"/>
    <col min="4866" max="4868" width="18" style="2" customWidth="1"/>
    <col min="4869" max="4869" width="19.59765625" style="2" customWidth="1"/>
    <col min="4870" max="4870" width="18.265625" style="2" customWidth="1"/>
    <col min="4871" max="4871" width="20.1328125" style="2" customWidth="1"/>
    <col min="4872" max="4872" width="15.59765625" style="2" customWidth="1"/>
    <col min="4873" max="4873" width="16.86328125" style="2" customWidth="1"/>
    <col min="4874" max="4874" width="13.3984375" style="2" customWidth="1"/>
    <col min="4875" max="4875" width="12.1328125" style="2" customWidth="1"/>
    <col min="4876" max="4876" width="14.1328125" style="2" customWidth="1"/>
    <col min="4877" max="4878" width="9.1328125" style="2" customWidth="1"/>
    <col min="4879" max="5119" width="9.06640625" style="2"/>
    <col min="5120" max="5120" width="28.265625" style="2" customWidth="1"/>
    <col min="5121" max="5121" width="15.265625" style="2" customWidth="1"/>
    <col min="5122" max="5124" width="18" style="2" customWidth="1"/>
    <col min="5125" max="5125" width="19.59765625" style="2" customWidth="1"/>
    <col min="5126" max="5126" width="18.265625" style="2" customWidth="1"/>
    <col min="5127" max="5127" width="20.1328125" style="2" customWidth="1"/>
    <col min="5128" max="5128" width="15.59765625" style="2" customWidth="1"/>
    <col min="5129" max="5129" width="16.86328125" style="2" customWidth="1"/>
    <col min="5130" max="5130" width="13.3984375" style="2" customWidth="1"/>
    <col min="5131" max="5131" width="12.1328125" style="2" customWidth="1"/>
    <col min="5132" max="5132" width="14.1328125" style="2" customWidth="1"/>
    <col min="5133" max="5134" width="9.1328125" style="2" customWidth="1"/>
    <col min="5135" max="5375" width="9.06640625" style="2"/>
    <col min="5376" max="5376" width="28.265625" style="2" customWidth="1"/>
    <col min="5377" max="5377" width="15.265625" style="2" customWidth="1"/>
    <col min="5378" max="5380" width="18" style="2" customWidth="1"/>
    <col min="5381" max="5381" width="19.59765625" style="2" customWidth="1"/>
    <col min="5382" max="5382" width="18.265625" style="2" customWidth="1"/>
    <col min="5383" max="5383" width="20.1328125" style="2" customWidth="1"/>
    <col min="5384" max="5384" width="15.59765625" style="2" customWidth="1"/>
    <col min="5385" max="5385" width="16.86328125" style="2" customWidth="1"/>
    <col min="5386" max="5386" width="13.3984375" style="2" customWidth="1"/>
    <col min="5387" max="5387" width="12.1328125" style="2" customWidth="1"/>
    <col min="5388" max="5388" width="14.1328125" style="2" customWidth="1"/>
    <col min="5389" max="5390" width="9.1328125" style="2" customWidth="1"/>
    <col min="5391" max="5631" width="9.06640625" style="2"/>
    <col min="5632" max="5632" width="28.265625" style="2" customWidth="1"/>
    <col min="5633" max="5633" width="15.265625" style="2" customWidth="1"/>
    <col min="5634" max="5636" width="18" style="2" customWidth="1"/>
    <col min="5637" max="5637" width="19.59765625" style="2" customWidth="1"/>
    <col min="5638" max="5638" width="18.265625" style="2" customWidth="1"/>
    <col min="5639" max="5639" width="20.1328125" style="2" customWidth="1"/>
    <col min="5640" max="5640" width="15.59765625" style="2" customWidth="1"/>
    <col min="5641" max="5641" width="16.86328125" style="2" customWidth="1"/>
    <col min="5642" max="5642" width="13.3984375" style="2" customWidth="1"/>
    <col min="5643" max="5643" width="12.1328125" style="2" customWidth="1"/>
    <col min="5644" max="5644" width="14.1328125" style="2" customWidth="1"/>
    <col min="5645" max="5646" width="9.1328125" style="2" customWidth="1"/>
    <col min="5647" max="5887" width="9.06640625" style="2"/>
    <col min="5888" max="5888" width="28.265625" style="2" customWidth="1"/>
    <col min="5889" max="5889" width="15.265625" style="2" customWidth="1"/>
    <col min="5890" max="5892" width="18" style="2" customWidth="1"/>
    <col min="5893" max="5893" width="19.59765625" style="2" customWidth="1"/>
    <col min="5894" max="5894" width="18.265625" style="2" customWidth="1"/>
    <col min="5895" max="5895" width="20.1328125" style="2" customWidth="1"/>
    <col min="5896" max="5896" width="15.59765625" style="2" customWidth="1"/>
    <col min="5897" max="5897" width="16.86328125" style="2" customWidth="1"/>
    <col min="5898" max="5898" width="13.3984375" style="2" customWidth="1"/>
    <col min="5899" max="5899" width="12.1328125" style="2" customWidth="1"/>
    <col min="5900" max="5900" width="14.1328125" style="2" customWidth="1"/>
    <col min="5901" max="5902" width="9.1328125" style="2" customWidth="1"/>
    <col min="5903" max="6143" width="9.06640625" style="2"/>
    <col min="6144" max="6144" width="28.265625" style="2" customWidth="1"/>
    <col min="6145" max="6145" width="15.265625" style="2" customWidth="1"/>
    <col min="6146" max="6148" width="18" style="2" customWidth="1"/>
    <col min="6149" max="6149" width="19.59765625" style="2" customWidth="1"/>
    <col min="6150" max="6150" width="18.265625" style="2" customWidth="1"/>
    <col min="6151" max="6151" width="20.1328125" style="2" customWidth="1"/>
    <col min="6152" max="6152" width="15.59765625" style="2" customWidth="1"/>
    <col min="6153" max="6153" width="16.86328125" style="2" customWidth="1"/>
    <col min="6154" max="6154" width="13.3984375" style="2" customWidth="1"/>
    <col min="6155" max="6155" width="12.1328125" style="2" customWidth="1"/>
    <col min="6156" max="6156" width="14.1328125" style="2" customWidth="1"/>
    <col min="6157" max="6158" width="9.1328125" style="2" customWidth="1"/>
    <col min="6159" max="6399" width="9.06640625" style="2"/>
    <col min="6400" max="6400" width="28.265625" style="2" customWidth="1"/>
    <col min="6401" max="6401" width="15.265625" style="2" customWidth="1"/>
    <col min="6402" max="6404" width="18" style="2" customWidth="1"/>
    <col min="6405" max="6405" width="19.59765625" style="2" customWidth="1"/>
    <col min="6406" max="6406" width="18.265625" style="2" customWidth="1"/>
    <col min="6407" max="6407" width="20.1328125" style="2" customWidth="1"/>
    <col min="6408" max="6408" width="15.59765625" style="2" customWidth="1"/>
    <col min="6409" max="6409" width="16.86328125" style="2" customWidth="1"/>
    <col min="6410" max="6410" width="13.3984375" style="2" customWidth="1"/>
    <col min="6411" max="6411" width="12.1328125" style="2" customWidth="1"/>
    <col min="6412" max="6412" width="14.1328125" style="2" customWidth="1"/>
    <col min="6413" max="6414" width="9.1328125" style="2" customWidth="1"/>
    <col min="6415" max="6655" width="9.06640625" style="2"/>
    <col min="6656" max="6656" width="28.265625" style="2" customWidth="1"/>
    <col min="6657" max="6657" width="15.265625" style="2" customWidth="1"/>
    <col min="6658" max="6660" width="18" style="2" customWidth="1"/>
    <col min="6661" max="6661" width="19.59765625" style="2" customWidth="1"/>
    <col min="6662" max="6662" width="18.265625" style="2" customWidth="1"/>
    <col min="6663" max="6663" width="20.1328125" style="2" customWidth="1"/>
    <col min="6664" max="6664" width="15.59765625" style="2" customWidth="1"/>
    <col min="6665" max="6665" width="16.86328125" style="2" customWidth="1"/>
    <col min="6666" max="6666" width="13.3984375" style="2" customWidth="1"/>
    <col min="6667" max="6667" width="12.1328125" style="2" customWidth="1"/>
    <col min="6668" max="6668" width="14.1328125" style="2" customWidth="1"/>
    <col min="6669" max="6670" width="9.1328125" style="2" customWidth="1"/>
    <col min="6671" max="6911" width="9.06640625" style="2"/>
    <col min="6912" max="6912" width="28.265625" style="2" customWidth="1"/>
    <col min="6913" max="6913" width="15.265625" style="2" customWidth="1"/>
    <col min="6914" max="6916" width="18" style="2" customWidth="1"/>
    <col min="6917" max="6917" width="19.59765625" style="2" customWidth="1"/>
    <col min="6918" max="6918" width="18.265625" style="2" customWidth="1"/>
    <col min="6919" max="6919" width="20.1328125" style="2" customWidth="1"/>
    <col min="6920" max="6920" width="15.59765625" style="2" customWidth="1"/>
    <col min="6921" max="6921" width="16.86328125" style="2" customWidth="1"/>
    <col min="6922" max="6922" width="13.3984375" style="2" customWidth="1"/>
    <col min="6923" max="6923" width="12.1328125" style="2" customWidth="1"/>
    <col min="6924" max="6924" width="14.1328125" style="2" customWidth="1"/>
    <col min="6925" max="6926" width="9.1328125" style="2" customWidth="1"/>
    <col min="6927" max="7167" width="9.06640625" style="2"/>
    <col min="7168" max="7168" width="28.265625" style="2" customWidth="1"/>
    <col min="7169" max="7169" width="15.265625" style="2" customWidth="1"/>
    <col min="7170" max="7172" width="18" style="2" customWidth="1"/>
    <col min="7173" max="7173" width="19.59765625" style="2" customWidth="1"/>
    <col min="7174" max="7174" width="18.265625" style="2" customWidth="1"/>
    <col min="7175" max="7175" width="20.1328125" style="2" customWidth="1"/>
    <col min="7176" max="7176" width="15.59765625" style="2" customWidth="1"/>
    <col min="7177" max="7177" width="16.86328125" style="2" customWidth="1"/>
    <col min="7178" max="7178" width="13.3984375" style="2" customWidth="1"/>
    <col min="7179" max="7179" width="12.1328125" style="2" customWidth="1"/>
    <col min="7180" max="7180" width="14.1328125" style="2" customWidth="1"/>
    <col min="7181" max="7182" width="9.1328125" style="2" customWidth="1"/>
    <col min="7183" max="7423" width="9.06640625" style="2"/>
    <col min="7424" max="7424" width="28.265625" style="2" customWidth="1"/>
    <col min="7425" max="7425" width="15.265625" style="2" customWidth="1"/>
    <col min="7426" max="7428" width="18" style="2" customWidth="1"/>
    <col min="7429" max="7429" width="19.59765625" style="2" customWidth="1"/>
    <col min="7430" max="7430" width="18.265625" style="2" customWidth="1"/>
    <col min="7431" max="7431" width="20.1328125" style="2" customWidth="1"/>
    <col min="7432" max="7432" width="15.59765625" style="2" customWidth="1"/>
    <col min="7433" max="7433" width="16.86328125" style="2" customWidth="1"/>
    <col min="7434" max="7434" width="13.3984375" style="2" customWidth="1"/>
    <col min="7435" max="7435" width="12.1328125" style="2" customWidth="1"/>
    <col min="7436" max="7436" width="14.1328125" style="2" customWidth="1"/>
    <col min="7437" max="7438" width="9.1328125" style="2" customWidth="1"/>
    <col min="7439" max="7679" width="9.06640625" style="2"/>
    <col min="7680" max="7680" width="28.265625" style="2" customWidth="1"/>
    <col min="7681" max="7681" width="15.265625" style="2" customWidth="1"/>
    <col min="7682" max="7684" width="18" style="2" customWidth="1"/>
    <col min="7685" max="7685" width="19.59765625" style="2" customWidth="1"/>
    <col min="7686" max="7686" width="18.265625" style="2" customWidth="1"/>
    <col min="7687" max="7687" width="20.1328125" style="2" customWidth="1"/>
    <col min="7688" max="7688" width="15.59765625" style="2" customWidth="1"/>
    <col min="7689" max="7689" width="16.86328125" style="2" customWidth="1"/>
    <col min="7690" max="7690" width="13.3984375" style="2" customWidth="1"/>
    <col min="7691" max="7691" width="12.1328125" style="2" customWidth="1"/>
    <col min="7692" max="7692" width="14.1328125" style="2" customWidth="1"/>
    <col min="7693" max="7694" width="9.1328125" style="2" customWidth="1"/>
    <col min="7695" max="7935" width="9.06640625" style="2"/>
    <col min="7936" max="7936" width="28.265625" style="2" customWidth="1"/>
    <col min="7937" max="7937" width="15.265625" style="2" customWidth="1"/>
    <col min="7938" max="7940" width="18" style="2" customWidth="1"/>
    <col min="7941" max="7941" width="19.59765625" style="2" customWidth="1"/>
    <col min="7942" max="7942" width="18.265625" style="2" customWidth="1"/>
    <col min="7943" max="7943" width="20.1328125" style="2" customWidth="1"/>
    <col min="7944" max="7944" width="15.59765625" style="2" customWidth="1"/>
    <col min="7945" max="7945" width="16.86328125" style="2" customWidth="1"/>
    <col min="7946" max="7946" width="13.3984375" style="2" customWidth="1"/>
    <col min="7947" max="7947" width="12.1328125" style="2" customWidth="1"/>
    <col min="7948" max="7948" width="14.1328125" style="2" customWidth="1"/>
    <col min="7949" max="7950" width="9.1328125" style="2" customWidth="1"/>
    <col min="7951" max="8191" width="9.06640625" style="2"/>
    <col min="8192" max="8192" width="28.265625" style="2" customWidth="1"/>
    <col min="8193" max="8193" width="15.265625" style="2" customWidth="1"/>
    <col min="8194" max="8196" width="18" style="2" customWidth="1"/>
    <col min="8197" max="8197" width="19.59765625" style="2" customWidth="1"/>
    <col min="8198" max="8198" width="18.265625" style="2" customWidth="1"/>
    <col min="8199" max="8199" width="20.1328125" style="2" customWidth="1"/>
    <col min="8200" max="8200" width="15.59765625" style="2" customWidth="1"/>
    <col min="8201" max="8201" width="16.86328125" style="2" customWidth="1"/>
    <col min="8202" max="8202" width="13.3984375" style="2" customWidth="1"/>
    <col min="8203" max="8203" width="12.1328125" style="2" customWidth="1"/>
    <col min="8204" max="8204" width="14.1328125" style="2" customWidth="1"/>
    <col min="8205" max="8206" width="9.1328125" style="2" customWidth="1"/>
    <col min="8207" max="8447" width="9.06640625" style="2"/>
    <col min="8448" max="8448" width="28.265625" style="2" customWidth="1"/>
    <col min="8449" max="8449" width="15.265625" style="2" customWidth="1"/>
    <col min="8450" max="8452" width="18" style="2" customWidth="1"/>
    <col min="8453" max="8453" width="19.59765625" style="2" customWidth="1"/>
    <col min="8454" max="8454" width="18.265625" style="2" customWidth="1"/>
    <col min="8455" max="8455" width="20.1328125" style="2" customWidth="1"/>
    <col min="8456" max="8456" width="15.59765625" style="2" customWidth="1"/>
    <col min="8457" max="8457" width="16.86328125" style="2" customWidth="1"/>
    <col min="8458" max="8458" width="13.3984375" style="2" customWidth="1"/>
    <col min="8459" max="8459" width="12.1328125" style="2" customWidth="1"/>
    <col min="8460" max="8460" width="14.1328125" style="2" customWidth="1"/>
    <col min="8461" max="8462" width="9.1328125" style="2" customWidth="1"/>
    <col min="8463" max="8703" width="9.06640625" style="2"/>
    <col min="8704" max="8704" width="28.265625" style="2" customWidth="1"/>
    <col min="8705" max="8705" width="15.265625" style="2" customWidth="1"/>
    <col min="8706" max="8708" width="18" style="2" customWidth="1"/>
    <col min="8709" max="8709" width="19.59765625" style="2" customWidth="1"/>
    <col min="8710" max="8710" width="18.265625" style="2" customWidth="1"/>
    <col min="8711" max="8711" width="20.1328125" style="2" customWidth="1"/>
    <col min="8712" max="8712" width="15.59765625" style="2" customWidth="1"/>
    <col min="8713" max="8713" width="16.86328125" style="2" customWidth="1"/>
    <col min="8714" max="8714" width="13.3984375" style="2" customWidth="1"/>
    <col min="8715" max="8715" width="12.1328125" style="2" customWidth="1"/>
    <col min="8716" max="8716" width="14.1328125" style="2" customWidth="1"/>
    <col min="8717" max="8718" width="9.1328125" style="2" customWidth="1"/>
    <col min="8719" max="8959" width="9.06640625" style="2"/>
    <col min="8960" max="8960" width="28.265625" style="2" customWidth="1"/>
    <col min="8961" max="8961" width="15.265625" style="2" customWidth="1"/>
    <col min="8962" max="8964" width="18" style="2" customWidth="1"/>
    <col min="8965" max="8965" width="19.59765625" style="2" customWidth="1"/>
    <col min="8966" max="8966" width="18.265625" style="2" customWidth="1"/>
    <col min="8967" max="8967" width="20.1328125" style="2" customWidth="1"/>
    <col min="8968" max="8968" width="15.59765625" style="2" customWidth="1"/>
    <col min="8969" max="8969" width="16.86328125" style="2" customWidth="1"/>
    <col min="8970" max="8970" width="13.3984375" style="2" customWidth="1"/>
    <col min="8971" max="8971" width="12.1328125" style="2" customWidth="1"/>
    <col min="8972" max="8972" width="14.1328125" style="2" customWidth="1"/>
    <col min="8973" max="8974" width="9.1328125" style="2" customWidth="1"/>
    <col min="8975" max="9215" width="9.06640625" style="2"/>
    <col min="9216" max="9216" width="28.265625" style="2" customWidth="1"/>
    <col min="9217" max="9217" width="15.265625" style="2" customWidth="1"/>
    <col min="9218" max="9220" width="18" style="2" customWidth="1"/>
    <col min="9221" max="9221" width="19.59765625" style="2" customWidth="1"/>
    <col min="9222" max="9222" width="18.265625" style="2" customWidth="1"/>
    <col min="9223" max="9223" width="20.1328125" style="2" customWidth="1"/>
    <col min="9224" max="9224" width="15.59765625" style="2" customWidth="1"/>
    <col min="9225" max="9225" width="16.86328125" style="2" customWidth="1"/>
    <col min="9226" max="9226" width="13.3984375" style="2" customWidth="1"/>
    <col min="9227" max="9227" width="12.1328125" style="2" customWidth="1"/>
    <col min="9228" max="9228" width="14.1328125" style="2" customWidth="1"/>
    <col min="9229" max="9230" width="9.1328125" style="2" customWidth="1"/>
    <col min="9231" max="9471" width="9.06640625" style="2"/>
    <col min="9472" max="9472" width="28.265625" style="2" customWidth="1"/>
    <col min="9473" max="9473" width="15.265625" style="2" customWidth="1"/>
    <col min="9474" max="9476" width="18" style="2" customWidth="1"/>
    <col min="9477" max="9477" width="19.59765625" style="2" customWidth="1"/>
    <col min="9478" max="9478" width="18.265625" style="2" customWidth="1"/>
    <col min="9479" max="9479" width="20.1328125" style="2" customWidth="1"/>
    <col min="9480" max="9480" width="15.59765625" style="2" customWidth="1"/>
    <col min="9481" max="9481" width="16.86328125" style="2" customWidth="1"/>
    <col min="9482" max="9482" width="13.3984375" style="2" customWidth="1"/>
    <col min="9483" max="9483" width="12.1328125" style="2" customWidth="1"/>
    <col min="9484" max="9484" width="14.1328125" style="2" customWidth="1"/>
    <col min="9485" max="9486" width="9.1328125" style="2" customWidth="1"/>
    <col min="9487" max="9727" width="9.06640625" style="2"/>
    <col min="9728" max="9728" width="28.265625" style="2" customWidth="1"/>
    <col min="9729" max="9729" width="15.265625" style="2" customWidth="1"/>
    <col min="9730" max="9732" width="18" style="2" customWidth="1"/>
    <col min="9733" max="9733" width="19.59765625" style="2" customWidth="1"/>
    <col min="9734" max="9734" width="18.265625" style="2" customWidth="1"/>
    <col min="9735" max="9735" width="20.1328125" style="2" customWidth="1"/>
    <col min="9736" max="9736" width="15.59765625" style="2" customWidth="1"/>
    <col min="9737" max="9737" width="16.86328125" style="2" customWidth="1"/>
    <col min="9738" max="9738" width="13.3984375" style="2" customWidth="1"/>
    <col min="9739" max="9739" width="12.1328125" style="2" customWidth="1"/>
    <col min="9740" max="9740" width="14.1328125" style="2" customWidth="1"/>
    <col min="9741" max="9742" width="9.1328125" style="2" customWidth="1"/>
    <col min="9743" max="9983" width="9.06640625" style="2"/>
    <col min="9984" max="9984" width="28.265625" style="2" customWidth="1"/>
    <col min="9985" max="9985" width="15.265625" style="2" customWidth="1"/>
    <col min="9986" max="9988" width="18" style="2" customWidth="1"/>
    <col min="9989" max="9989" width="19.59765625" style="2" customWidth="1"/>
    <col min="9990" max="9990" width="18.265625" style="2" customWidth="1"/>
    <col min="9991" max="9991" width="20.1328125" style="2" customWidth="1"/>
    <col min="9992" max="9992" width="15.59765625" style="2" customWidth="1"/>
    <col min="9993" max="9993" width="16.86328125" style="2" customWidth="1"/>
    <col min="9994" max="9994" width="13.3984375" style="2" customWidth="1"/>
    <col min="9995" max="9995" width="12.1328125" style="2" customWidth="1"/>
    <col min="9996" max="9996" width="14.1328125" style="2" customWidth="1"/>
    <col min="9997" max="9998" width="9.1328125" style="2" customWidth="1"/>
    <col min="9999" max="10239" width="9.06640625" style="2"/>
    <col min="10240" max="10240" width="28.265625" style="2" customWidth="1"/>
    <col min="10241" max="10241" width="15.265625" style="2" customWidth="1"/>
    <col min="10242" max="10244" width="18" style="2" customWidth="1"/>
    <col min="10245" max="10245" width="19.59765625" style="2" customWidth="1"/>
    <col min="10246" max="10246" width="18.265625" style="2" customWidth="1"/>
    <col min="10247" max="10247" width="20.1328125" style="2" customWidth="1"/>
    <col min="10248" max="10248" width="15.59765625" style="2" customWidth="1"/>
    <col min="10249" max="10249" width="16.86328125" style="2" customWidth="1"/>
    <col min="10250" max="10250" width="13.3984375" style="2" customWidth="1"/>
    <col min="10251" max="10251" width="12.1328125" style="2" customWidth="1"/>
    <col min="10252" max="10252" width="14.1328125" style="2" customWidth="1"/>
    <col min="10253" max="10254" width="9.1328125" style="2" customWidth="1"/>
    <col min="10255" max="10495" width="9.06640625" style="2"/>
    <col min="10496" max="10496" width="28.265625" style="2" customWidth="1"/>
    <col min="10497" max="10497" width="15.265625" style="2" customWidth="1"/>
    <col min="10498" max="10500" width="18" style="2" customWidth="1"/>
    <col min="10501" max="10501" width="19.59765625" style="2" customWidth="1"/>
    <col min="10502" max="10502" width="18.265625" style="2" customWidth="1"/>
    <col min="10503" max="10503" width="20.1328125" style="2" customWidth="1"/>
    <col min="10504" max="10504" width="15.59765625" style="2" customWidth="1"/>
    <col min="10505" max="10505" width="16.86328125" style="2" customWidth="1"/>
    <col min="10506" max="10506" width="13.3984375" style="2" customWidth="1"/>
    <col min="10507" max="10507" width="12.1328125" style="2" customWidth="1"/>
    <col min="10508" max="10508" width="14.1328125" style="2" customWidth="1"/>
    <col min="10509" max="10510" width="9.1328125" style="2" customWidth="1"/>
    <col min="10511" max="10751" width="9.06640625" style="2"/>
    <col min="10752" max="10752" width="28.265625" style="2" customWidth="1"/>
    <col min="10753" max="10753" width="15.265625" style="2" customWidth="1"/>
    <col min="10754" max="10756" width="18" style="2" customWidth="1"/>
    <col min="10757" max="10757" width="19.59765625" style="2" customWidth="1"/>
    <col min="10758" max="10758" width="18.265625" style="2" customWidth="1"/>
    <col min="10759" max="10759" width="20.1328125" style="2" customWidth="1"/>
    <col min="10760" max="10760" width="15.59765625" style="2" customWidth="1"/>
    <col min="10761" max="10761" width="16.86328125" style="2" customWidth="1"/>
    <col min="10762" max="10762" width="13.3984375" style="2" customWidth="1"/>
    <col min="10763" max="10763" width="12.1328125" style="2" customWidth="1"/>
    <col min="10764" max="10764" width="14.1328125" style="2" customWidth="1"/>
    <col min="10765" max="10766" width="9.1328125" style="2" customWidth="1"/>
    <col min="10767" max="11007" width="9.06640625" style="2"/>
    <col min="11008" max="11008" width="28.265625" style="2" customWidth="1"/>
    <col min="11009" max="11009" width="15.265625" style="2" customWidth="1"/>
    <col min="11010" max="11012" width="18" style="2" customWidth="1"/>
    <col min="11013" max="11013" width="19.59765625" style="2" customWidth="1"/>
    <col min="11014" max="11014" width="18.265625" style="2" customWidth="1"/>
    <col min="11015" max="11015" width="20.1328125" style="2" customWidth="1"/>
    <col min="11016" max="11016" width="15.59765625" style="2" customWidth="1"/>
    <col min="11017" max="11017" width="16.86328125" style="2" customWidth="1"/>
    <col min="11018" max="11018" width="13.3984375" style="2" customWidth="1"/>
    <col min="11019" max="11019" width="12.1328125" style="2" customWidth="1"/>
    <col min="11020" max="11020" width="14.1328125" style="2" customWidth="1"/>
    <col min="11021" max="11022" width="9.1328125" style="2" customWidth="1"/>
    <col min="11023" max="11263" width="9.06640625" style="2"/>
    <col min="11264" max="11264" width="28.265625" style="2" customWidth="1"/>
    <col min="11265" max="11265" width="15.265625" style="2" customWidth="1"/>
    <col min="11266" max="11268" width="18" style="2" customWidth="1"/>
    <col min="11269" max="11269" width="19.59765625" style="2" customWidth="1"/>
    <col min="11270" max="11270" width="18.265625" style="2" customWidth="1"/>
    <col min="11271" max="11271" width="20.1328125" style="2" customWidth="1"/>
    <col min="11272" max="11272" width="15.59765625" style="2" customWidth="1"/>
    <col min="11273" max="11273" width="16.86328125" style="2" customWidth="1"/>
    <col min="11274" max="11274" width="13.3984375" style="2" customWidth="1"/>
    <col min="11275" max="11275" width="12.1328125" style="2" customWidth="1"/>
    <col min="11276" max="11276" width="14.1328125" style="2" customWidth="1"/>
    <col min="11277" max="11278" width="9.1328125" style="2" customWidth="1"/>
    <col min="11279" max="11519" width="9.06640625" style="2"/>
    <col min="11520" max="11520" width="28.265625" style="2" customWidth="1"/>
    <col min="11521" max="11521" width="15.265625" style="2" customWidth="1"/>
    <col min="11522" max="11524" width="18" style="2" customWidth="1"/>
    <col min="11525" max="11525" width="19.59765625" style="2" customWidth="1"/>
    <col min="11526" max="11526" width="18.265625" style="2" customWidth="1"/>
    <col min="11527" max="11527" width="20.1328125" style="2" customWidth="1"/>
    <col min="11528" max="11528" width="15.59765625" style="2" customWidth="1"/>
    <col min="11529" max="11529" width="16.86328125" style="2" customWidth="1"/>
    <col min="11530" max="11530" width="13.3984375" style="2" customWidth="1"/>
    <col min="11531" max="11531" width="12.1328125" style="2" customWidth="1"/>
    <col min="11532" max="11532" width="14.1328125" style="2" customWidth="1"/>
    <col min="11533" max="11534" width="9.1328125" style="2" customWidth="1"/>
    <col min="11535" max="11775" width="9.06640625" style="2"/>
    <col min="11776" max="11776" width="28.265625" style="2" customWidth="1"/>
    <col min="11777" max="11777" width="15.265625" style="2" customWidth="1"/>
    <col min="11778" max="11780" width="18" style="2" customWidth="1"/>
    <col min="11781" max="11781" width="19.59765625" style="2" customWidth="1"/>
    <col min="11782" max="11782" width="18.265625" style="2" customWidth="1"/>
    <col min="11783" max="11783" width="20.1328125" style="2" customWidth="1"/>
    <col min="11784" max="11784" width="15.59765625" style="2" customWidth="1"/>
    <col min="11785" max="11785" width="16.86328125" style="2" customWidth="1"/>
    <col min="11786" max="11786" width="13.3984375" style="2" customWidth="1"/>
    <col min="11787" max="11787" width="12.1328125" style="2" customWidth="1"/>
    <col min="11788" max="11788" width="14.1328125" style="2" customWidth="1"/>
    <col min="11789" max="11790" width="9.1328125" style="2" customWidth="1"/>
    <col min="11791" max="12031" width="9.06640625" style="2"/>
    <col min="12032" max="12032" width="28.265625" style="2" customWidth="1"/>
    <col min="12033" max="12033" width="15.265625" style="2" customWidth="1"/>
    <col min="12034" max="12036" width="18" style="2" customWidth="1"/>
    <col min="12037" max="12037" width="19.59765625" style="2" customWidth="1"/>
    <col min="12038" max="12038" width="18.265625" style="2" customWidth="1"/>
    <col min="12039" max="12039" width="20.1328125" style="2" customWidth="1"/>
    <col min="12040" max="12040" width="15.59765625" style="2" customWidth="1"/>
    <col min="12041" max="12041" width="16.86328125" style="2" customWidth="1"/>
    <col min="12042" max="12042" width="13.3984375" style="2" customWidth="1"/>
    <col min="12043" max="12043" width="12.1328125" style="2" customWidth="1"/>
    <col min="12044" max="12044" width="14.1328125" style="2" customWidth="1"/>
    <col min="12045" max="12046" width="9.1328125" style="2" customWidth="1"/>
    <col min="12047" max="12287" width="9.06640625" style="2"/>
    <col min="12288" max="12288" width="28.265625" style="2" customWidth="1"/>
    <col min="12289" max="12289" width="15.265625" style="2" customWidth="1"/>
    <col min="12290" max="12292" width="18" style="2" customWidth="1"/>
    <col min="12293" max="12293" width="19.59765625" style="2" customWidth="1"/>
    <col min="12294" max="12294" width="18.265625" style="2" customWidth="1"/>
    <col min="12295" max="12295" width="20.1328125" style="2" customWidth="1"/>
    <col min="12296" max="12296" width="15.59765625" style="2" customWidth="1"/>
    <col min="12297" max="12297" width="16.86328125" style="2" customWidth="1"/>
    <col min="12298" max="12298" width="13.3984375" style="2" customWidth="1"/>
    <col min="12299" max="12299" width="12.1328125" style="2" customWidth="1"/>
    <col min="12300" max="12300" width="14.1328125" style="2" customWidth="1"/>
    <col min="12301" max="12302" width="9.1328125" style="2" customWidth="1"/>
    <col min="12303" max="12543" width="9.06640625" style="2"/>
    <col min="12544" max="12544" width="28.265625" style="2" customWidth="1"/>
    <col min="12545" max="12545" width="15.265625" style="2" customWidth="1"/>
    <col min="12546" max="12548" width="18" style="2" customWidth="1"/>
    <col min="12549" max="12549" width="19.59765625" style="2" customWidth="1"/>
    <col min="12550" max="12550" width="18.265625" style="2" customWidth="1"/>
    <col min="12551" max="12551" width="20.1328125" style="2" customWidth="1"/>
    <col min="12552" max="12552" width="15.59765625" style="2" customWidth="1"/>
    <col min="12553" max="12553" width="16.86328125" style="2" customWidth="1"/>
    <col min="12554" max="12554" width="13.3984375" style="2" customWidth="1"/>
    <col min="12555" max="12555" width="12.1328125" style="2" customWidth="1"/>
    <col min="12556" max="12556" width="14.1328125" style="2" customWidth="1"/>
    <col min="12557" max="12558" width="9.1328125" style="2" customWidth="1"/>
    <col min="12559" max="12799" width="9.06640625" style="2"/>
    <col min="12800" max="12800" width="28.265625" style="2" customWidth="1"/>
    <col min="12801" max="12801" width="15.265625" style="2" customWidth="1"/>
    <col min="12802" max="12804" width="18" style="2" customWidth="1"/>
    <col min="12805" max="12805" width="19.59765625" style="2" customWidth="1"/>
    <col min="12806" max="12806" width="18.265625" style="2" customWidth="1"/>
    <col min="12807" max="12807" width="20.1328125" style="2" customWidth="1"/>
    <col min="12808" max="12808" width="15.59765625" style="2" customWidth="1"/>
    <col min="12809" max="12809" width="16.86328125" style="2" customWidth="1"/>
    <col min="12810" max="12810" width="13.3984375" style="2" customWidth="1"/>
    <col min="12811" max="12811" width="12.1328125" style="2" customWidth="1"/>
    <col min="12812" max="12812" width="14.1328125" style="2" customWidth="1"/>
    <col min="12813" max="12814" width="9.1328125" style="2" customWidth="1"/>
    <col min="12815" max="13055" width="9.06640625" style="2"/>
    <col min="13056" max="13056" width="28.265625" style="2" customWidth="1"/>
    <col min="13057" max="13057" width="15.265625" style="2" customWidth="1"/>
    <col min="13058" max="13060" width="18" style="2" customWidth="1"/>
    <col min="13061" max="13061" width="19.59765625" style="2" customWidth="1"/>
    <col min="13062" max="13062" width="18.265625" style="2" customWidth="1"/>
    <col min="13063" max="13063" width="20.1328125" style="2" customWidth="1"/>
    <col min="13064" max="13064" width="15.59765625" style="2" customWidth="1"/>
    <col min="13065" max="13065" width="16.86328125" style="2" customWidth="1"/>
    <col min="13066" max="13066" width="13.3984375" style="2" customWidth="1"/>
    <col min="13067" max="13067" width="12.1328125" style="2" customWidth="1"/>
    <col min="13068" max="13068" width="14.1328125" style="2" customWidth="1"/>
    <col min="13069" max="13070" width="9.1328125" style="2" customWidth="1"/>
    <col min="13071" max="13311" width="9.06640625" style="2"/>
    <col min="13312" max="13312" width="28.265625" style="2" customWidth="1"/>
    <col min="13313" max="13313" width="15.265625" style="2" customWidth="1"/>
    <col min="13314" max="13316" width="18" style="2" customWidth="1"/>
    <col min="13317" max="13317" width="19.59765625" style="2" customWidth="1"/>
    <col min="13318" max="13318" width="18.265625" style="2" customWidth="1"/>
    <col min="13319" max="13319" width="20.1328125" style="2" customWidth="1"/>
    <col min="13320" max="13320" width="15.59765625" style="2" customWidth="1"/>
    <col min="13321" max="13321" width="16.86328125" style="2" customWidth="1"/>
    <col min="13322" max="13322" width="13.3984375" style="2" customWidth="1"/>
    <col min="13323" max="13323" width="12.1328125" style="2" customWidth="1"/>
    <col min="13324" max="13324" width="14.1328125" style="2" customWidth="1"/>
    <col min="13325" max="13326" width="9.1328125" style="2" customWidth="1"/>
    <col min="13327" max="13567" width="9.06640625" style="2"/>
    <col min="13568" max="13568" width="28.265625" style="2" customWidth="1"/>
    <col min="13569" max="13569" width="15.265625" style="2" customWidth="1"/>
    <col min="13570" max="13572" width="18" style="2" customWidth="1"/>
    <col min="13573" max="13573" width="19.59765625" style="2" customWidth="1"/>
    <col min="13574" max="13574" width="18.265625" style="2" customWidth="1"/>
    <col min="13575" max="13575" width="20.1328125" style="2" customWidth="1"/>
    <col min="13576" max="13576" width="15.59765625" style="2" customWidth="1"/>
    <col min="13577" max="13577" width="16.86328125" style="2" customWidth="1"/>
    <col min="13578" max="13578" width="13.3984375" style="2" customWidth="1"/>
    <col min="13579" max="13579" width="12.1328125" style="2" customWidth="1"/>
    <col min="13580" max="13580" width="14.1328125" style="2" customWidth="1"/>
    <col min="13581" max="13582" width="9.1328125" style="2" customWidth="1"/>
    <col min="13583" max="13823" width="9.06640625" style="2"/>
    <col min="13824" max="13824" width="28.265625" style="2" customWidth="1"/>
    <col min="13825" max="13825" width="15.265625" style="2" customWidth="1"/>
    <col min="13826" max="13828" width="18" style="2" customWidth="1"/>
    <col min="13829" max="13829" width="19.59765625" style="2" customWidth="1"/>
    <col min="13830" max="13830" width="18.265625" style="2" customWidth="1"/>
    <col min="13831" max="13831" width="20.1328125" style="2" customWidth="1"/>
    <col min="13832" max="13832" width="15.59765625" style="2" customWidth="1"/>
    <col min="13833" max="13833" width="16.86328125" style="2" customWidth="1"/>
    <col min="13834" max="13834" width="13.3984375" style="2" customWidth="1"/>
    <col min="13835" max="13835" width="12.1328125" style="2" customWidth="1"/>
    <col min="13836" max="13836" width="14.1328125" style="2" customWidth="1"/>
    <col min="13837" max="13838" width="9.1328125" style="2" customWidth="1"/>
    <col min="13839" max="14079" width="9.06640625" style="2"/>
    <col min="14080" max="14080" width="28.265625" style="2" customWidth="1"/>
    <col min="14081" max="14081" width="15.265625" style="2" customWidth="1"/>
    <col min="14082" max="14084" width="18" style="2" customWidth="1"/>
    <col min="14085" max="14085" width="19.59765625" style="2" customWidth="1"/>
    <col min="14086" max="14086" width="18.265625" style="2" customWidth="1"/>
    <col min="14087" max="14087" width="20.1328125" style="2" customWidth="1"/>
    <col min="14088" max="14088" width="15.59765625" style="2" customWidth="1"/>
    <col min="14089" max="14089" width="16.86328125" style="2" customWidth="1"/>
    <col min="14090" max="14090" width="13.3984375" style="2" customWidth="1"/>
    <col min="14091" max="14091" width="12.1328125" style="2" customWidth="1"/>
    <col min="14092" max="14092" width="14.1328125" style="2" customWidth="1"/>
    <col min="14093" max="14094" width="9.1328125" style="2" customWidth="1"/>
    <col min="14095" max="14335" width="9.06640625" style="2"/>
    <col min="14336" max="14336" width="28.265625" style="2" customWidth="1"/>
    <col min="14337" max="14337" width="15.265625" style="2" customWidth="1"/>
    <col min="14338" max="14340" width="18" style="2" customWidth="1"/>
    <col min="14341" max="14341" width="19.59765625" style="2" customWidth="1"/>
    <col min="14342" max="14342" width="18.265625" style="2" customWidth="1"/>
    <col min="14343" max="14343" width="20.1328125" style="2" customWidth="1"/>
    <col min="14344" max="14344" width="15.59765625" style="2" customWidth="1"/>
    <col min="14345" max="14345" width="16.86328125" style="2" customWidth="1"/>
    <col min="14346" max="14346" width="13.3984375" style="2" customWidth="1"/>
    <col min="14347" max="14347" width="12.1328125" style="2" customWidth="1"/>
    <col min="14348" max="14348" width="14.1328125" style="2" customWidth="1"/>
    <col min="14349" max="14350" width="9.1328125" style="2" customWidth="1"/>
    <col min="14351" max="14591" width="9.06640625" style="2"/>
    <col min="14592" max="14592" width="28.265625" style="2" customWidth="1"/>
    <col min="14593" max="14593" width="15.265625" style="2" customWidth="1"/>
    <col min="14594" max="14596" width="18" style="2" customWidth="1"/>
    <col min="14597" max="14597" width="19.59765625" style="2" customWidth="1"/>
    <col min="14598" max="14598" width="18.265625" style="2" customWidth="1"/>
    <col min="14599" max="14599" width="20.1328125" style="2" customWidth="1"/>
    <col min="14600" max="14600" width="15.59765625" style="2" customWidth="1"/>
    <col min="14601" max="14601" width="16.86328125" style="2" customWidth="1"/>
    <col min="14602" max="14602" width="13.3984375" style="2" customWidth="1"/>
    <col min="14603" max="14603" width="12.1328125" style="2" customWidth="1"/>
    <col min="14604" max="14604" width="14.1328125" style="2" customWidth="1"/>
    <col min="14605" max="14606" width="9.1328125" style="2" customWidth="1"/>
    <col min="14607" max="14847" width="9.06640625" style="2"/>
    <col min="14848" max="14848" width="28.265625" style="2" customWidth="1"/>
    <col min="14849" max="14849" width="15.265625" style="2" customWidth="1"/>
    <col min="14850" max="14852" width="18" style="2" customWidth="1"/>
    <col min="14853" max="14853" width="19.59765625" style="2" customWidth="1"/>
    <col min="14854" max="14854" width="18.265625" style="2" customWidth="1"/>
    <col min="14855" max="14855" width="20.1328125" style="2" customWidth="1"/>
    <col min="14856" max="14856" width="15.59765625" style="2" customWidth="1"/>
    <col min="14857" max="14857" width="16.86328125" style="2" customWidth="1"/>
    <col min="14858" max="14858" width="13.3984375" style="2" customWidth="1"/>
    <col min="14859" max="14859" width="12.1328125" style="2" customWidth="1"/>
    <col min="14860" max="14860" width="14.1328125" style="2" customWidth="1"/>
    <col min="14861" max="14862" width="9.1328125" style="2" customWidth="1"/>
    <col min="14863" max="15103" width="9.06640625" style="2"/>
    <col min="15104" max="15104" width="28.265625" style="2" customWidth="1"/>
    <col min="15105" max="15105" width="15.265625" style="2" customWidth="1"/>
    <col min="15106" max="15108" width="18" style="2" customWidth="1"/>
    <col min="15109" max="15109" width="19.59765625" style="2" customWidth="1"/>
    <col min="15110" max="15110" width="18.265625" style="2" customWidth="1"/>
    <col min="15111" max="15111" width="20.1328125" style="2" customWidth="1"/>
    <col min="15112" max="15112" width="15.59765625" style="2" customWidth="1"/>
    <col min="15113" max="15113" width="16.86328125" style="2" customWidth="1"/>
    <col min="15114" max="15114" width="13.3984375" style="2" customWidth="1"/>
    <col min="15115" max="15115" width="12.1328125" style="2" customWidth="1"/>
    <col min="15116" max="15116" width="14.1328125" style="2" customWidth="1"/>
    <col min="15117" max="15118" width="9.1328125" style="2" customWidth="1"/>
    <col min="15119" max="15359" width="9.06640625" style="2"/>
    <col min="15360" max="15360" width="28.265625" style="2" customWidth="1"/>
    <col min="15361" max="15361" width="15.265625" style="2" customWidth="1"/>
    <col min="15362" max="15364" width="18" style="2" customWidth="1"/>
    <col min="15365" max="15365" width="19.59765625" style="2" customWidth="1"/>
    <col min="15366" max="15366" width="18.265625" style="2" customWidth="1"/>
    <col min="15367" max="15367" width="20.1328125" style="2" customWidth="1"/>
    <col min="15368" max="15368" width="15.59765625" style="2" customWidth="1"/>
    <col min="15369" max="15369" width="16.86328125" style="2" customWidth="1"/>
    <col min="15370" max="15370" width="13.3984375" style="2" customWidth="1"/>
    <col min="15371" max="15371" width="12.1328125" style="2" customWidth="1"/>
    <col min="15372" max="15372" width="14.1328125" style="2" customWidth="1"/>
    <col min="15373" max="15374" width="9.1328125" style="2" customWidth="1"/>
    <col min="15375" max="15615" width="9.06640625" style="2"/>
    <col min="15616" max="15616" width="28.265625" style="2" customWidth="1"/>
    <col min="15617" max="15617" width="15.265625" style="2" customWidth="1"/>
    <col min="15618" max="15620" width="18" style="2" customWidth="1"/>
    <col min="15621" max="15621" width="19.59765625" style="2" customWidth="1"/>
    <col min="15622" max="15622" width="18.265625" style="2" customWidth="1"/>
    <col min="15623" max="15623" width="20.1328125" style="2" customWidth="1"/>
    <col min="15624" max="15624" width="15.59765625" style="2" customWidth="1"/>
    <col min="15625" max="15625" width="16.86328125" style="2" customWidth="1"/>
    <col min="15626" max="15626" width="13.3984375" style="2" customWidth="1"/>
    <col min="15627" max="15627" width="12.1328125" style="2" customWidth="1"/>
    <col min="15628" max="15628" width="14.1328125" style="2" customWidth="1"/>
    <col min="15629" max="15630" width="9.1328125" style="2" customWidth="1"/>
    <col min="15631" max="15871" width="9.06640625" style="2"/>
    <col min="15872" max="15872" width="28.265625" style="2" customWidth="1"/>
    <col min="15873" max="15873" width="15.265625" style="2" customWidth="1"/>
    <col min="15874" max="15876" width="18" style="2" customWidth="1"/>
    <col min="15877" max="15877" width="19.59765625" style="2" customWidth="1"/>
    <col min="15878" max="15878" width="18.265625" style="2" customWidth="1"/>
    <col min="15879" max="15879" width="20.1328125" style="2" customWidth="1"/>
    <col min="15880" max="15880" width="15.59765625" style="2" customWidth="1"/>
    <col min="15881" max="15881" width="16.86328125" style="2" customWidth="1"/>
    <col min="15882" max="15882" width="13.3984375" style="2" customWidth="1"/>
    <col min="15883" max="15883" width="12.1328125" style="2" customWidth="1"/>
    <col min="15884" max="15884" width="14.1328125" style="2" customWidth="1"/>
    <col min="15885" max="15886" width="9.1328125" style="2" customWidth="1"/>
    <col min="15887" max="16127" width="9.06640625" style="2"/>
    <col min="16128" max="16128" width="28.265625" style="2" customWidth="1"/>
    <col min="16129" max="16129" width="15.265625" style="2" customWidth="1"/>
    <col min="16130" max="16132" width="18" style="2" customWidth="1"/>
    <col min="16133" max="16133" width="19.59765625" style="2" customWidth="1"/>
    <col min="16134" max="16134" width="18.265625" style="2" customWidth="1"/>
    <col min="16135" max="16135" width="20.1328125" style="2" customWidth="1"/>
    <col min="16136" max="16136" width="15.59765625" style="2" customWidth="1"/>
    <col min="16137" max="16137" width="16.86328125" style="2" customWidth="1"/>
    <col min="16138" max="16138" width="13.3984375" style="2" customWidth="1"/>
    <col min="16139" max="16139" width="12.1328125" style="2" customWidth="1"/>
    <col min="16140" max="16140" width="14.1328125" style="2" customWidth="1"/>
    <col min="16141" max="16142" width="9.1328125" style="2" customWidth="1"/>
    <col min="16143" max="16384" width="9.06640625" style="2"/>
  </cols>
  <sheetData>
    <row r="1" spans="1:14" ht="13.15" x14ac:dyDescent="0.4">
      <c r="A1" s="1" t="s">
        <v>0</v>
      </c>
    </row>
    <row r="2" spans="1:14" ht="13.15" x14ac:dyDescent="0.4">
      <c r="A2" s="3" t="s">
        <v>1</v>
      </c>
      <c r="B2" s="4">
        <v>2021</v>
      </c>
    </row>
    <row r="3" spans="1:14" ht="13.9" x14ac:dyDescent="0.4">
      <c r="A3" s="1" t="s">
        <v>2</v>
      </c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6" spans="1:14" ht="57.75" customHeight="1" x14ac:dyDescent="0.35">
      <c r="A6" s="6" t="s">
        <v>3</v>
      </c>
      <c r="B6" s="6" t="s">
        <v>4</v>
      </c>
      <c r="C6" s="7" t="s">
        <v>5</v>
      </c>
      <c r="D6" s="8"/>
      <c r="E6" s="8"/>
      <c r="F6" s="9"/>
      <c r="G6" s="10" t="s">
        <v>6</v>
      </c>
      <c r="H6" s="11" t="s">
        <v>7</v>
      </c>
      <c r="I6" s="11" t="s">
        <v>8</v>
      </c>
      <c r="J6" s="11" t="s">
        <v>9</v>
      </c>
      <c r="K6" s="11" t="s">
        <v>10</v>
      </c>
      <c r="L6" s="11" t="s">
        <v>11</v>
      </c>
      <c r="M6" s="11" t="s">
        <v>12</v>
      </c>
      <c r="N6" s="11" t="s">
        <v>13</v>
      </c>
    </row>
    <row r="7" spans="1:14" ht="57.75" customHeight="1" x14ac:dyDescent="0.35">
      <c r="A7" s="6"/>
      <c r="B7" s="6"/>
      <c r="C7" s="12" t="s">
        <v>14</v>
      </c>
      <c r="D7" s="12" t="s">
        <v>15</v>
      </c>
      <c r="E7" s="12" t="s">
        <v>16</v>
      </c>
      <c r="F7" s="12" t="s">
        <v>17</v>
      </c>
      <c r="G7" s="11"/>
      <c r="H7" s="11"/>
      <c r="I7" s="11"/>
      <c r="J7" s="11"/>
      <c r="K7" s="11"/>
      <c r="L7" s="11"/>
      <c r="M7" s="11"/>
      <c r="N7" s="11"/>
    </row>
    <row r="8" spans="1:14" ht="26.25" x14ac:dyDescent="0.4">
      <c r="A8" s="14">
        <v>660</v>
      </c>
      <c r="B8" s="15" t="s">
        <v>20</v>
      </c>
      <c r="C8" s="16">
        <f>SUM('[1]South Central'!C11+'[1]South East'!C8+'[1]North '!C8+'[1]Sheet 1'!C8+'[1]Sheet 2'!C8+[1]West!C8)</f>
        <v>313</v>
      </c>
      <c r="D8" s="16">
        <f>SUM('[1]South Central'!D11+'[1]South East'!D8+'[1]North '!D8+'[1]Sheet 1'!D8+'[1]Sheet 2'!D8+[1]West!D8)</f>
        <v>7</v>
      </c>
      <c r="E8" s="16">
        <f>SUM('[1]South Central'!E11+'[1]South East'!E8+'[1]North '!E8+'[1]Sheet 1'!E8+'[1]Sheet 2'!E8+[1]West!E8)</f>
        <v>1</v>
      </c>
      <c r="F8" s="16">
        <f>SUM('[1]South Central'!F11+'[1]South East'!F8+'[1]North '!F8+'[1]Sheet 1'!F8+'[1]Sheet 2'!F8+[1]West!F8)</f>
        <v>0</v>
      </c>
      <c r="G8" s="17">
        <f>SUM('[1]South Central'!G11+'[1]South East'!G8+'[1]North '!G8+'[1]Sheet 1'!E8+'[1]Sheet 2'!E8+[1]West!G8)</f>
        <v>0</v>
      </c>
      <c r="H8" s="17">
        <f>SUM('[1]South Central'!H11+'[1]South East'!H8+'[1]North '!H8+'[1]Sheet 1'!F8+'[1]Sheet 2'!F8+[1]West!H8)</f>
        <v>1</v>
      </c>
      <c r="I8" s="17">
        <f>SUM('[1]South Central'!I11+'[1]South East'!I8+'[1]North '!I8+'[1]Sheet 1'!G8+'[1]Sheet 2'!G8+[1]West!I8)</f>
        <v>1</v>
      </c>
      <c r="J8" s="17">
        <f>SUM('[1]South Central'!J11+'[1]South East'!J8+'[1]North '!J8+'[1]Sheet 1'!H8+'[1]Sheet 2'!H8+[1]West!J8)</f>
        <v>4</v>
      </c>
      <c r="K8" s="17">
        <f>SUM('[1]South Central'!K11+'[1]South East'!K8+'[1]North '!K8+'[1]Sheet 1'!I8+'[1]Sheet 2'!I8+[1]West!K8)</f>
        <v>3</v>
      </c>
      <c r="L8" s="17">
        <f>SUM('[1]South Central'!L11+'[1]South East'!L8+'[1]North '!L8+'[1]Sheet 1'!J8+'[1]Sheet 2'!J8+[1]West!L8)</f>
        <v>5</v>
      </c>
      <c r="M8" s="17">
        <f>SUM('[1]South Central'!M11+'[1]South East'!M8+'[1]North '!M8+'[1]Sheet 1'!K8+'[1]Sheet 2'!K8+[1]West!M8)</f>
        <v>0</v>
      </c>
      <c r="N8" s="17">
        <f>SUM(C8:M8)</f>
        <v>335</v>
      </c>
    </row>
    <row r="9" spans="1:14" ht="13.15" x14ac:dyDescent="0.4">
      <c r="A9" s="14" t="s">
        <v>21</v>
      </c>
      <c r="B9" s="15"/>
      <c r="C9" s="18">
        <f t="shared" ref="C9:N9" si="0">C8/$N$8*100</f>
        <v>93.432835820895519</v>
      </c>
      <c r="D9" s="18">
        <f t="shared" si="0"/>
        <v>2.0895522388059704</v>
      </c>
      <c r="E9" s="18">
        <f t="shared" si="0"/>
        <v>0.29850746268656719</v>
      </c>
      <c r="F9" s="18">
        <f t="shared" si="0"/>
        <v>0</v>
      </c>
      <c r="G9" s="19">
        <f t="shared" si="0"/>
        <v>0</v>
      </c>
      <c r="H9" s="19">
        <f t="shared" si="0"/>
        <v>0.29850746268656719</v>
      </c>
      <c r="I9" s="19">
        <f t="shared" si="0"/>
        <v>0.29850746268656719</v>
      </c>
      <c r="J9" s="19">
        <f t="shared" si="0"/>
        <v>1.1940298507462688</v>
      </c>
      <c r="K9" s="19">
        <f t="shared" si="0"/>
        <v>0.89552238805970152</v>
      </c>
      <c r="L9" s="19">
        <f t="shared" si="0"/>
        <v>1.4925373134328357</v>
      </c>
      <c r="M9" s="19">
        <f t="shared" si="0"/>
        <v>0</v>
      </c>
      <c r="N9" s="17">
        <f t="shared" si="0"/>
        <v>100</v>
      </c>
    </row>
    <row r="10" spans="1:14" ht="21" customHeight="1" x14ac:dyDescent="0.4">
      <c r="A10" s="14">
        <v>661</v>
      </c>
      <c r="B10" s="15" t="s">
        <v>22</v>
      </c>
      <c r="C10" s="16">
        <f>SUM('[1]South Central'!C13+'[1]South East'!C10+'[1]North '!C10+'[1]Sheet 1'!C10+'[1]Sheet 2'!C10+[1]West!C10)</f>
        <v>369</v>
      </c>
      <c r="D10" s="16">
        <f>SUM('[1]South Central'!D13+'[1]South East'!D10+'[1]North '!D10+'[1]Sheet 1'!D10+'[1]Sheet 2'!D10+[1]West!D10)</f>
        <v>5</v>
      </c>
      <c r="E10" s="16">
        <f>SUM('[1]South Central'!E13+'[1]South East'!E10+'[1]North '!E10+'[1]Sheet 1'!E10+'[1]Sheet 2'!E10+[1]West!E10)</f>
        <v>1</v>
      </c>
      <c r="F10" s="16">
        <f>SUM('[1]South Central'!F13+'[1]South East'!F10+'[1]North '!F10+'[1]Sheet 1'!F10+'[1]Sheet 2'!F10+[1]West!F10)</f>
        <v>0</v>
      </c>
      <c r="G10" s="17">
        <f>SUM('[1]South Central'!G13+'[1]South East'!G10+'[1]North '!G10+'[1]Sheet 1'!E10+'[1]Sheet 2'!E10+[1]West!G10)</f>
        <v>1</v>
      </c>
      <c r="H10" s="17">
        <f>SUM('[1]South Central'!H13+'[1]South East'!H10+'[1]North '!H10+'[1]Sheet 1'!F10+'[1]Sheet 2'!F10+[1]West!H10)</f>
        <v>0</v>
      </c>
      <c r="I10" s="17">
        <f>SUM('[1]South Central'!I13+'[1]South East'!I10+'[1]North '!I10+'[1]Sheet 1'!G10+'[1]Sheet 2'!G10+[1]West!I10)</f>
        <v>2</v>
      </c>
      <c r="J10" s="17">
        <f>SUM('[1]South Central'!J13+'[1]South East'!J10+'[1]North '!J10+'[1]Sheet 1'!H10+'[1]Sheet 2'!H10+[1]West!J10)</f>
        <v>8</v>
      </c>
      <c r="K10" s="17">
        <f>SUM('[1]South Central'!K13+'[1]South East'!K10+'[1]North '!K10+'[1]Sheet 1'!I10+'[1]Sheet 2'!I10+[1]West!K10)</f>
        <v>2</v>
      </c>
      <c r="L10" s="17">
        <f>SUM('[1]South Central'!L13+'[1]South East'!L10+'[1]North '!L10+'[1]Sheet 1'!J10+'[1]Sheet 2'!J10+[1]West!L10)</f>
        <v>1</v>
      </c>
      <c r="M10" s="17">
        <f>SUM('[1]South Central'!M13+'[1]South East'!M10+'[1]North '!M10+'[1]Sheet 1'!K10+'[1]Sheet 2'!K10+[1]West!M10)</f>
        <v>0</v>
      </c>
      <c r="N10" s="17">
        <f>SUM(C10:M10)</f>
        <v>389</v>
      </c>
    </row>
    <row r="11" spans="1:14" ht="13.15" x14ac:dyDescent="0.4">
      <c r="A11" s="14" t="s">
        <v>21</v>
      </c>
      <c r="B11" s="15"/>
      <c r="C11" s="18">
        <f t="shared" ref="C11:N11" si="1">C10/$N$10*100</f>
        <v>94.85861182519281</v>
      </c>
      <c r="D11" s="18">
        <f t="shared" si="1"/>
        <v>1.2853470437017995</v>
      </c>
      <c r="E11" s="18">
        <f>E10/$N$10*100</f>
        <v>0.25706940874035988</v>
      </c>
      <c r="F11" s="18">
        <f>F10/$N$10*100</f>
        <v>0</v>
      </c>
      <c r="G11" s="19">
        <f t="shared" si="1"/>
        <v>0.25706940874035988</v>
      </c>
      <c r="H11" s="19">
        <f t="shared" si="1"/>
        <v>0</v>
      </c>
      <c r="I11" s="19">
        <f t="shared" si="1"/>
        <v>0.51413881748071977</v>
      </c>
      <c r="J11" s="19">
        <f t="shared" si="1"/>
        <v>2.0565552699228791</v>
      </c>
      <c r="K11" s="19">
        <f t="shared" si="1"/>
        <v>0.51413881748071977</v>
      </c>
      <c r="L11" s="19">
        <f t="shared" si="1"/>
        <v>0.25706940874035988</v>
      </c>
      <c r="M11" s="19">
        <f t="shared" si="1"/>
        <v>0</v>
      </c>
      <c r="N11" s="17">
        <f t="shared" si="1"/>
        <v>100</v>
      </c>
    </row>
    <row r="12" spans="1:14" ht="23.25" customHeight="1" x14ac:dyDescent="0.4">
      <c r="A12" s="14">
        <v>662</v>
      </c>
      <c r="B12" s="15" t="s">
        <v>23</v>
      </c>
      <c r="C12" s="16">
        <f>SUM('[1]South Central'!C15+'[1]South East'!C12+'[1]North '!C12+'[1]Sheet 1'!C12+'[1]Sheet 2'!C12+[1]West!C12)</f>
        <v>572</v>
      </c>
      <c r="D12" s="16">
        <f>SUM('[1]South Central'!D15+'[1]South East'!D12+'[1]North '!D12+'[1]Sheet 1'!D12+'[1]Sheet 2'!D12+[1]West!D12)</f>
        <v>22</v>
      </c>
      <c r="E12" s="16">
        <f>SUM('[1]South Central'!E15+'[1]South East'!E12+'[1]North '!E12+'[1]Sheet 1'!E12+'[1]Sheet 2'!E12+[1]West!E12)</f>
        <v>0</v>
      </c>
      <c r="F12" s="16">
        <f>SUM('[1]South Central'!F15+'[1]South East'!F12+'[1]North '!F12+'[1]Sheet 1'!F12+'[1]Sheet 2'!F12+[1]West!F12)</f>
        <v>0</v>
      </c>
      <c r="G12" s="17">
        <f>SUM('[1]South Central'!G15+'[1]South East'!G12+'[1]North '!G12+'[1]Sheet 1'!E12+'[1]Sheet 2'!E12+[1]West!G12)</f>
        <v>1</v>
      </c>
      <c r="H12" s="17">
        <f>SUM('[1]South Central'!H15+'[1]South East'!H12+'[1]North '!H12+'[1]Sheet 1'!F12+'[1]Sheet 2'!F12+[1]West!H12)</f>
        <v>2</v>
      </c>
      <c r="I12" s="17">
        <f>SUM('[1]South Central'!I15+'[1]South East'!I12+'[1]North '!I12+'[1]Sheet 1'!G12+'[1]Sheet 2'!G12+[1]West!I12)</f>
        <v>2</v>
      </c>
      <c r="J12" s="17">
        <f>SUM('[1]South Central'!J15+'[1]South East'!J12+'[1]North '!J12+'[1]Sheet 1'!H12+'[1]Sheet 2'!H12+[1]West!J12)</f>
        <v>9</v>
      </c>
      <c r="K12" s="17">
        <f>SUM('[1]South Central'!K15+'[1]South East'!K12+'[1]North '!K12+'[1]Sheet 1'!I12+'[1]Sheet 2'!I12+[1]West!K12)</f>
        <v>4</v>
      </c>
      <c r="L12" s="17">
        <f>SUM('[1]South Central'!L15+'[1]South East'!L12+'[1]North '!L12+'[1]Sheet 1'!J12+'[1]Sheet 2'!J12+[1]West!L12)</f>
        <v>9</v>
      </c>
      <c r="M12" s="17">
        <f>SUM('[1]South Central'!M15+'[1]South East'!M12+'[1]North '!M12+'[1]Sheet 1'!K12+'[1]Sheet 2'!K12+[1]West!M12)</f>
        <v>6</v>
      </c>
      <c r="N12" s="17">
        <f>SUM(C12:M12)</f>
        <v>627</v>
      </c>
    </row>
    <row r="13" spans="1:14" ht="13.15" x14ac:dyDescent="0.4">
      <c r="A13" s="14" t="s">
        <v>21</v>
      </c>
      <c r="B13" s="15"/>
      <c r="C13" s="18">
        <f t="shared" ref="C13:N13" si="2">C12/$N$12*100</f>
        <v>91.228070175438589</v>
      </c>
      <c r="D13" s="18">
        <f t="shared" si="2"/>
        <v>3.5087719298245612</v>
      </c>
      <c r="E13" s="18">
        <f>E12/$N$12*100</f>
        <v>0</v>
      </c>
      <c r="F13" s="18">
        <f>F12/$N$12*100</f>
        <v>0</v>
      </c>
      <c r="G13" s="19">
        <f t="shared" si="2"/>
        <v>0.15948963317384371</v>
      </c>
      <c r="H13" s="19">
        <f t="shared" si="2"/>
        <v>0.31897926634768742</v>
      </c>
      <c r="I13" s="19">
        <f t="shared" si="2"/>
        <v>0.31897926634768742</v>
      </c>
      <c r="J13" s="19">
        <f t="shared" si="2"/>
        <v>1.4354066985645932</v>
      </c>
      <c r="K13" s="19">
        <f t="shared" si="2"/>
        <v>0.63795853269537484</v>
      </c>
      <c r="L13" s="19">
        <f t="shared" si="2"/>
        <v>1.4354066985645932</v>
      </c>
      <c r="M13" s="19">
        <f t="shared" si="2"/>
        <v>0.9569377990430622</v>
      </c>
      <c r="N13" s="17">
        <f t="shared" si="2"/>
        <v>100</v>
      </c>
    </row>
    <row r="14" spans="1:14" ht="19.5" customHeight="1" x14ac:dyDescent="0.4">
      <c r="A14" s="14">
        <v>663</v>
      </c>
      <c r="B14" s="15" t="s">
        <v>24</v>
      </c>
      <c r="C14" s="16">
        <f>SUM('[1]South Central'!C17+'[1]South East'!C14+'[1]North '!C14+'[1]Sheet 1'!C14+'[1]Sheet 2'!C14+[1]West!C14)</f>
        <v>458</v>
      </c>
      <c r="D14" s="16">
        <f>SUM('[1]South Central'!D17+'[1]South East'!D14+'[1]North '!D14+'[1]Sheet 1'!D14+'[1]Sheet 2'!D14+[1]West!D14)</f>
        <v>18</v>
      </c>
      <c r="E14" s="16">
        <f>SUM('[1]South Central'!E17+'[1]South East'!E14+'[1]North '!E14+'[1]Sheet 1'!E14+'[1]Sheet 2'!E14+[1]West!E14)</f>
        <v>0</v>
      </c>
      <c r="F14" s="16">
        <f>SUM('[1]South Central'!F17+'[1]South East'!F14+'[1]North '!F14+'[1]Sheet 1'!F14+'[1]Sheet 2'!F14+[1]West!F14)</f>
        <v>0</v>
      </c>
      <c r="G14" s="17">
        <f>SUM('[1]South Central'!G17+'[1]South East'!G14+'[1]North '!G14+'[1]Sheet 1'!E14+'[1]Sheet 2'!E14+[1]West!G14)</f>
        <v>0</v>
      </c>
      <c r="H14" s="17">
        <f>SUM('[1]South Central'!H17+'[1]South East'!H14+'[1]North '!H14+'[1]Sheet 1'!F14+'[1]Sheet 2'!F14+[1]West!H14)</f>
        <v>0</v>
      </c>
      <c r="I14" s="17">
        <f>SUM('[1]South Central'!I17+'[1]South East'!I14+'[1]North '!I14+'[1]Sheet 1'!G14+'[1]Sheet 2'!G14+[1]West!I14)</f>
        <v>4</v>
      </c>
      <c r="J14" s="17">
        <f>SUM('[1]South Central'!J17+'[1]South East'!J14+'[1]North '!J14+'[1]Sheet 1'!H14+'[1]Sheet 2'!H14+[1]West!J14)</f>
        <v>2</v>
      </c>
      <c r="K14" s="17">
        <f>SUM('[1]South Central'!K17+'[1]South East'!K14+'[1]North '!K14+'[1]Sheet 1'!I14+'[1]Sheet 2'!I14+[1]West!K14)</f>
        <v>2</v>
      </c>
      <c r="L14" s="17">
        <f>SUM('[1]South Central'!L17+'[1]South East'!L14+'[1]North '!L14+'[1]Sheet 1'!J14+'[1]Sheet 2'!J14+[1]West!L14)</f>
        <v>3</v>
      </c>
      <c r="M14" s="17">
        <f>SUM('[1]South Central'!M17+'[1]South East'!M14+'[1]North '!M14+'[1]Sheet 1'!K14+'[1]Sheet 2'!K14+[1]West!M14)</f>
        <v>2</v>
      </c>
      <c r="N14" s="17">
        <f>SUM(C14:M14)</f>
        <v>489</v>
      </c>
    </row>
    <row r="15" spans="1:14" ht="13.15" x14ac:dyDescent="0.4">
      <c r="A15" s="14" t="s">
        <v>21</v>
      </c>
      <c r="B15" s="15"/>
      <c r="C15" s="18">
        <f t="shared" ref="C15:N15" si="3">C14/$N$14*100</f>
        <v>93.660531697341511</v>
      </c>
      <c r="D15" s="18">
        <f t="shared" si="3"/>
        <v>3.6809815950920246</v>
      </c>
      <c r="E15" s="18">
        <f>E14/$N$14*100</f>
        <v>0</v>
      </c>
      <c r="F15" s="18">
        <f>F14/$N$14*100</f>
        <v>0</v>
      </c>
      <c r="G15" s="19">
        <f t="shared" si="3"/>
        <v>0</v>
      </c>
      <c r="H15" s="19">
        <f t="shared" si="3"/>
        <v>0</v>
      </c>
      <c r="I15" s="19">
        <f t="shared" si="3"/>
        <v>0.81799591002045002</v>
      </c>
      <c r="J15" s="19">
        <f t="shared" si="3"/>
        <v>0.40899795501022501</v>
      </c>
      <c r="K15" s="19">
        <f t="shared" si="3"/>
        <v>0.40899795501022501</v>
      </c>
      <c r="L15" s="19">
        <f t="shared" si="3"/>
        <v>0.61349693251533743</v>
      </c>
      <c r="M15" s="19">
        <f t="shared" si="3"/>
        <v>0.40899795501022501</v>
      </c>
      <c r="N15" s="17">
        <f t="shared" si="3"/>
        <v>100</v>
      </c>
    </row>
    <row r="16" spans="1:14" ht="21.75" customHeight="1" x14ac:dyDescent="0.4">
      <c r="A16" s="14">
        <v>664</v>
      </c>
      <c r="B16" s="15" t="s">
        <v>25</v>
      </c>
      <c r="C16" s="16">
        <f>SUM('[1]South Central'!C19+'[1]South East'!C16+'[1]North '!C16+'[1]Sheet 1'!C16+'[1]Sheet 2'!C16+[1]West!C16)</f>
        <v>544</v>
      </c>
      <c r="D16" s="16">
        <f>SUM('[1]South Central'!D19+'[1]South East'!D16+'[1]North '!D16+'[1]Sheet 1'!D16+'[1]Sheet 2'!D16+[1]West!D16)</f>
        <v>25</v>
      </c>
      <c r="E16" s="16">
        <f>SUM('[1]South Central'!E19+'[1]South East'!E16+'[1]North '!E16+'[1]Sheet 1'!E16+'[1]Sheet 2'!E16+[1]West!E16)</f>
        <v>0</v>
      </c>
      <c r="F16" s="16">
        <f>SUM('[1]South Central'!F19+'[1]South East'!F16+'[1]North '!F16+'[1]Sheet 1'!F16+'[1]Sheet 2'!F16+[1]West!F16)</f>
        <v>0</v>
      </c>
      <c r="G16" s="17">
        <f>SUM('[1]South Central'!G19+'[1]South East'!G16+'[1]North '!G16+'[1]Sheet 1'!E16+'[1]Sheet 2'!E16+[1]West!G16)</f>
        <v>0</v>
      </c>
      <c r="H16" s="17">
        <f>SUM('[1]South Central'!H19+'[1]South East'!H16+'[1]North '!H16+'[1]Sheet 1'!F16+'[1]Sheet 2'!F16+[1]West!H16)</f>
        <v>1</v>
      </c>
      <c r="I16" s="17">
        <f>SUM('[1]South Central'!I19+'[1]South East'!I16+'[1]North '!I16+'[1]Sheet 1'!G16+'[1]Sheet 2'!G16+[1]West!I16)</f>
        <v>11</v>
      </c>
      <c r="J16" s="17">
        <f>SUM('[1]South Central'!J19+'[1]South East'!J16+'[1]North '!J16+'[1]Sheet 1'!H16+'[1]Sheet 2'!H16+[1]West!J16)</f>
        <v>3</v>
      </c>
      <c r="K16" s="17">
        <f>SUM('[1]South Central'!K19+'[1]South East'!K16+'[1]North '!K16+'[1]Sheet 1'!I16+'[1]Sheet 2'!I16+[1]West!K16)</f>
        <v>2</v>
      </c>
      <c r="L16" s="17">
        <f>SUM('[1]South Central'!L19+'[1]South East'!L16+'[1]North '!L16+'[1]Sheet 1'!J16+'[1]Sheet 2'!J16+[1]West!L16)</f>
        <v>7</v>
      </c>
      <c r="M16" s="17">
        <f>SUM('[1]South Central'!M19+'[1]South East'!M16+'[1]North '!M16+'[1]Sheet 1'!K16+'[1]Sheet 2'!K16+[1]West!M16)</f>
        <v>0</v>
      </c>
      <c r="N16" s="17">
        <f>SUM(C16:M16)</f>
        <v>593</v>
      </c>
    </row>
    <row r="17" spans="1:14" ht="13.15" x14ac:dyDescent="0.4">
      <c r="A17" s="14" t="s">
        <v>21</v>
      </c>
      <c r="B17" s="15"/>
      <c r="C17" s="18">
        <f t="shared" ref="C17:N17" si="4">C16/$N$16*100</f>
        <v>91.736930860033723</v>
      </c>
      <c r="D17" s="18">
        <f t="shared" si="4"/>
        <v>4.2158516020236094</v>
      </c>
      <c r="E17" s="18">
        <f>E16/$N$16*100</f>
        <v>0</v>
      </c>
      <c r="F17" s="18">
        <f>F16/$N$16*100</f>
        <v>0</v>
      </c>
      <c r="G17" s="19">
        <f t="shared" si="4"/>
        <v>0</v>
      </c>
      <c r="H17" s="19">
        <f t="shared" si="4"/>
        <v>0.16863406408094433</v>
      </c>
      <c r="I17" s="19">
        <f t="shared" si="4"/>
        <v>1.854974704890388</v>
      </c>
      <c r="J17" s="19">
        <f t="shared" si="4"/>
        <v>0.50590219224283306</v>
      </c>
      <c r="K17" s="19">
        <f t="shared" si="4"/>
        <v>0.33726812816188867</v>
      </c>
      <c r="L17" s="19">
        <f t="shared" si="4"/>
        <v>1.1804384485666104</v>
      </c>
      <c r="M17" s="19">
        <f t="shared" si="4"/>
        <v>0</v>
      </c>
      <c r="N17" s="17">
        <f t="shared" si="4"/>
        <v>100</v>
      </c>
    </row>
    <row r="18" spans="1:14" ht="26.25" x14ac:dyDescent="0.4">
      <c r="A18" s="14">
        <v>665</v>
      </c>
      <c r="B18" s="15" t="s">
        <v>26</v>
      </c>
      <c r="C18" s="16">
        <f>SUM('[1]South Central'!C21+'[1]South East'!C18+'[1]North '!C18+'[1]Sheet 1'!C18+'[1]Sheet 2'!C18+[1]West!C18)</f>
        <v>166</v>
      </c>
      <c r="D18" s="16">
        <f>SUM('[1]South Central'!D21+'[1]South East'!D18+'[1]North '!D18+'[1]Sheet 1'!D18+'[1]Sheet 2'!D18+[1]West!D18)</f>
        <v>8</v>
      </c>
      <c r="E18" s="16">
        <f>SUM('[1]South Central'!E21+'[1]South East'!E18+'[1]North '!E18+'[1]Sheet 1'!E18+'[1]Sheet 2'!E18+[1]West!E18)</f>
        <v>0</v>
      </c>
      <c r="F18" s="16">
        <f>SUM('[1]South Central'!F21+'[1]South East'!F18+'[1]North '!F18+'[1]Sheet 1'!F18+'[1]Sheet 2'!F18+[1]West!F18)</f>
        <v>0</v>
      </c>
      <c r="G18" s="17">
        <f>SUM('[1]South Central'!G21+'[1]South East'!G18+'[1]North '!G18+'[1]Sheet 1'!E18+'[1]Sheet 2'!E18+[1]West!G18)</f>
        <v>0</v>
      </c>
      <c r="H18" s="17">
        <f>SUM('[1]South Central'!H21+'[1]South East'!H18+'[1]North '!H18+'[1]Sheet 1'!F18+'[1]Sheet 2'!F18+[1]West!H18)</f>
        <v>0</v>
      </c>
      <c r="I18" s="17">
        <f>SUM('[1]South Central'!I21+'[1]South East'!I18+'[1]North '!I18+'[1]Sheet 1'!G18+'[1]Sheet 2'!G18+[1]West!I18)</f>
        <v>3</v>
      </c>
      <c r="J18" s="17">
        <f>SUM('[1]South Central'!J21+'[1]South East'!J18+'[1]North '!J18+'[1]Sheet 1'!H18+'[1]Sheet 2'!H18+[1]West!J18)</f>
        <v>2</v>
      </c>
      <c r="K18" s="17">
        <f>SUM('[1]South Central'!K21+'[1]South East'!K18+'[1]North '!K18+'[1]Sheet 1'!I18+'[1]Sheet 2'!I18+[1]West!K18)</f>
        <v>0</v>
      </c>
      <c r="L18" s="17">
        <f>SUM('[1]South Central'!L21+'[1]South East'!L18+'[1]North '!L18+'[1]Sheet 1'!J18+'[1]Sheet 2'!J18+[1]West!L18)</f>
        <v>4</v>
      </c>
      <c r="M18" s="17">
        <f>SUM('[1]South Central'!M21+'[1]South East'!M18+'[1]North '!M18+'[1]Sheet 1'!K18+'[1]Sheet 2'!K18+[1]West!M18)</f>
        <v>0</v>
      </c>
      <c r="N18" s="17">
        <f>SUM(C18:M18)</f>
        <v>183</v>
      </c>
    </row>
    <row r="19" spans="1:14" ht="13.15" x14ac:dyDescent="0.4">
      <c r="A19" s="14" t="s">
        <v>21</v>
      </c>
      <c r="B19" s="15"/>
      <c r="C19" s="18">
        <f t="shared" ref="C19:N19" si="5">C18/$N$18*100</f>
        <v>90.710382513661202</v>
      </c>
      <c r="D19" s="18">
        <f t="shared" si="5"/>
        <v>4.3715846994535523</v>
      </c>
      <c r="E19" s="18">
        <f>E18/$N$18*100</f>
        <v>0</v>
      </c>
      <c r="F19" s="18">
        <f>F18/$N$18*100</f>
        <v>0</v>
      </c>
      <c r="G19" s="19">
        <f t="shared" si="5"/>
        <v>0</v>
      </c>
      <c r="H19" s="19">
        <f t="shared" si="5"/>
        <v>0</v>
      </c>
      <c r="I19" s="19">
        <f t="shared" si="5"/>
        <v>1.639344262295082</v>
      </c>
      <c r="J19" s="19">
        <f t="shared" si="5"/>
        <v>1.0928961748633881</v>
      </c>
      <c r="K19" s="19">
        <f t="shared" si="5"/>
        <v>0</v>
      </c>
      <c r="L19" s="19">
        <f t="shared" si="5"/>
        <v>2.1857923497267762</v>
      </c>
      <c r="M19" s="19">
        <f t="shared" si="5"/>
        <v>0</v>
      </c>
      <c r="N19" s="17">
        <f t="shared" si="5"/>
        <v>100</v>
      </c>
    </row>
    <row r="20" spans="1:14" ht="21" customHeight="1" x14ac:dyDescent="0.4">
      <c r="A20" s="14">
        <v>666</v>
      </c>
      <c r="B20" s="15" t="s">
        <v>27</v>
      </c>
      <c r="C20" s="16">
        <f>SUM('[1]South Central'!C23+'[1]South East'!C20+'[1]North '!C20+'[1]Sheet 1'!C20+'[1]Sheet 2'!C20+[1]West!C20)</f>
        <v>564</v>
      </c>
      <c r="D20" s="16">
        <f>SUM('[1]South Central'!D23+'[1]South East'!D20+'[1]North '!D20+'[1]Sheet 1'!D20+'[1]Sheet 2'!D20+[1]West!D20)</f>
        <v>20</v>
      </c>
      <c r="E20" s="16">
        <f>SUM('[1]South Central'!E23+'[1]South East'!E20+'[1]North '!E20+'[1]Sheet 1'!E20+'[1]Sheet 2'!E20+[1]West!E20)</f>
        <v>2</v>
      </c>
      <c r="F20" s="16">
        <f>SUM('[1]South Central'!F23+'[1]South East'!F20+'[1]North '!F20+'[1]Sheet 1'!F20+'[1]Sheet 2'!F20+[1]West!F20)</f>
        <v>0</v>
      </c>
      <c r="G20" s="17">
        <f>SUM('[1]South Central'!G23+'[1]South East'!G20+'[1]North '!G20+'[1]Sheet 1'!E20+'[1]Sheet 2'!E20+[1]West!G20)</f>
        <v>0</v>
      </c>
      <c r="H20" s="17">
        <f>SUM('[1]South Central'!H23+'[1]South East'!H20+'[1]North '!H20+'[1]Sheet 1'!F20+'[1]Sheet 2'!F20+[1]West!H20)</f>
        <v>0</v>
      </c>
      <c r="I20" s="17">
        <f>SUM('[1]South Central'!I23+'[1]South East'!I20+'[1]North '!I20+'[1]Sheet 1'!G20+'[1]Sheet 2'!G20+[1]West!I20)</f>
        <v>2</v>
      </c>
      <c r="J20" s="17">
        <f>SUM('[1]South Central'!J23+'[1]South East'!J20+'[1]North '!J20+'[1]Sheet 1'!H20+'[1]Sheet 2'!H20+[1]West!J20)</f>
        <v>5</v>
      </c>
      <c r="K20" s="17">
        <f>SUM('[1]South Central'!K23+'[1]South East'!K20+'[1]North '!K20+'[1]Sheet 1'!I20+'[1]Sheet 2'!I20+[1]West!K20)</f>
        <v>2</v>
      </c>
      <c r="L20" s="17">
        <f>SUM('[1]South Central'!L23+'[1]South East'!L20+'[1]North '!L20+'[1]Sheet 1'!J20+'[1]Sheet 2'!J20+[1]West!L20)</f>
        <v>6</v>
      </c>
      <c r="M20" s="17">
        <f>SUM('[1]South Central'!M23+'[1]South East'!M20+'[1]North '!M20+'[1]Sheet 1'!K20+'[1]Sheet 2'!K20+[1]West!M20)</f>
        <v>1</v>
      </c>
      <c r="N20" s="17">
        <f>SUM(C20:M20)</f>
        <v>602</v>
      </c>
    </row>
    <row r="21" spans="1:14" ht="13.15" x14ac:dyDescent="0.4">
      <c r="A21" s="14" t="s">
        <v>21</v>
      </c>
      <c r="B21" s="15"/>
      <c r="C21" s="18">
        <f t="shared" ref="C21:N21" si="6">C20/$N$20*100</f>
        <v>93.687707641196013</v>
      </c>
      <c r="D21" s="18">
        <f t="shared" si="6"/>
        <v>3.322259136212625</v>
      </c>
      <c r="E21" s="18">
        <f>E20/$N$20*100</f>
        <v>0.33222591362126247</v>
      </c>
      <c r="F21" s="18">
        <f>F20/$N$20*100</f>
        <v>0</v>
      </c>
      <c r="G21" s="19">
        <f t="shared" si="6"/>
        <v>0</v>
      </c>
      <c r="H21" s="19">
        <f t="shared" si="6"/>
        <v>0</v>
      </c>
      <c r="I21" s="19">
        <f t="shared" si="6"/>
        <v>0.33222591362126247</v>
      </c>
      <c r="J21" s="19">
        <f t="shared" si="6"/>
        <v>0.83056478405315626</v>
      </c>
      <c r="K21" s="19">
        <f t="shared" si="6"/>
        <v>0.33222591362126247</v>
      </c>
      <c r="L21" s="19">
        <f t="shared" si="6"/>
        <v>0.99667774086378735</v>
      </c>
      <c r="M21" s="19">
        <f t="shared" si="6"/>
        <v>0.16611295681063123</v>
      </c>
      <c r="N21" s="17">
        <f t="shared" si="6"/>
        <v>100</v>
      </c>
    </row>
    <row r="22" spans="1:14" ht="22.5" customHeight="1" x14ac:dyDescent="0.4">
      <c r="A22" s="14">
        <v>667</v>
      </c>
      <c r="B22" s="15" t="s">
        <v>28</v>
      </c>
      <c r="C22" s="16">
        <f>SUM('[1]South Central'!C25+'[1]South East'!C22+'[1]North '!C22+'[1]Sheet 1'!C22+'[1]Sheet 2'!C22+[1]West!C22)</f>
        <v>370</v>
      </c>
      <c r="D22" s="16">
        <f>SUM('[1]South Central'!D25+'[1]South East'!D22+'[1]North '!D22+'[1]Sheet 1'!D22+'[1]Sheet 2'!D22+[1]West!D22)</f>
        <v>8</v>
      </c>
      <c r="E22" s="16">
        <f>SUM('[1]South Central'!E25+'[1]South East'!E22+'[1]North '!E22+'[1]Sheet 1'!E22+'[1]Sheet 2'!E22+[1]West!E22)</f>
        <v>0</v>
      </c>
      <c r="F22" s="16">
        <f>SUM('[1]South Central'!F25+'[1]South East'!F22+'[1]North '!F22+'[1]Sheet 1'!F22+'[1]Sheet 2'!F22+[1]West!F22)</f>
        <v>0</v>
      </c>
      <c r="G22" s="17">
        <f>SUM('[1]South Central'!G25+'[1]South East'!G22+'[1]North '!G22+'[1]Sheet 1'!E22+'[1]Sheet 2'!E22+[1]West!G22)</f>
        <v>0</v>
      </c>
      <c r="H22" s="17">
        <f>SUM('[1]South Central'!H25+'[1]South East'!H22+'[1]North '!H22+'[1]Sheet 1'!F22+'[1]Sheet 2'!F22+[1]West!H22)</f>
        <v>0</v>
      </c>
      <c r="I22" s="17">
        <f>SUM('[1]South Central'!I25+'[1]South East'!I22+'[1]North '!I22+'[1]Sheet 1'!G22+'[1]Sheet 2'!G22+[1]West!I22)</f>
        <v>0</v>
      </c>
      <c r="J22" s="17">
        <f>SUM('[1]South Central'!J25+'[1]South East'!J22+'[1]North '!J22+'[1]Sheet 1'!H22+'[1]Sheet 2'!H22+[1]West!J22)</f>
        <v>6</v>
      </c>
      <c r="K22" s="17">
        <f>SUM('[1]South Central'!K25+'[1]South East'!K22+'[1]North '!K22+'[1]Sheet 1'!I22+'[1]Sheet 2'!I22+[1]West!K22)</f>
        <v>5</v>
      </c>
      <c r="L22" s="17">
        <f>SUM('[1]South Central'!L25+'[1]South East'!L22+'[1]North '!L22+'[1]Sheet 1'!J22+'[1]Sheet 2'!J22+[1]West!L22)</f>
        <v>1</v>
      </c>
      <c r="M22" s="17">
        <f>SUM('[1]South Central'!M25+'[1]South East'!M22+'[1]North '!M22+'[1]Sheet 1'!K22+'[1]Sheet 2'!K22+[1]West!M22)</f>
        <v>0</v>
      </c>
      <c r="N22" s="17">
        <f>SUM(C22:M22)</f>
        <v>390</v>
      </c>
    </row>
    <row r="23" spans="1:14" ht="13.15" x14ac:dyDescent="0.4">
      <c r="A23" s="14" t="s">
        <v>21</v>
      </c>
      <c r="B23" s="15"/>
      <c r="C23" s="18">
        <f t="shared" ref="C23:N23" si="7">C22/$N$22*100</f>
        <v>94.871794871794862</v>
      </c>
      <c r="D23" s="18">
        <f t="shared" si="7"/>
        <v>2.0512820512820511</v>
      </c>
      <c r="E23" s="18">
        <f>E22/$N$22*100</f>
        <v>0</v>
      </c>
      <c r="F23" s="18">
        <f>F22/$N$22*100</f>
        <v>0</v>
      </c>
      <c r="G23" s="19">
        <f t="shared" si="7"/>
        <v>0</v>
      </c>
      <c r="H23" s="19">
        <f t="shared" si="7"/>
        <v>0</v>
      </c>
      <c r="I23" s="19">
        <f t="shared" si="7"/>
        <v>0</v>
      </c>
      <c r="J23" s="19">
        <f t="shared" si="7"/>
        <v>1.5384615384615385</v>
      </c>
      <c r="K23" s="19">
        <f t="shared" si="7"/>
        <v>1.2820512820512819</v>
      </c>
      <c r="L23" s="19">
        <f t="shared" si="7"/>
        <v>0.25641025641025639</v>
      </c>
      <c r="M23" s="19">
        <f t="shared" si="7"/>
        <v>0</v>
      </c>
      <c r="N23" s="19">
        <f t="shared" si="7"/>
        <v>100</v>
      </c>
    </row>
    <row r="24" spans="1:14" ht="26.25" x14ac:dyDescent="0.4">
      <c r="A24" s="14">
        <v>668</v>
      </c>
      <c r="B24" s="15" t="s">
        <v>29</v>
      </c>
      <c r="C24" s="16">
        <f>SUM('[1]South Central'!C27+'[1]South East'!C24+'[1]North '!C24+'[1]Sheet 1'!C24+'[1]Sheet 2'!C24+[1]West!C24)</f>
        <v>324</v>
      </c>
      <c r="D24" s="16">
        <f>SUM('[1]South Central'!D27+'[1]South East'!D24+'[1]North '!D24+'[1]Sheet 1'!D24+'[1]Sheet 2'!D24+[1]West!D24)</f>
        <v>13</v>
      </c>
      <c r="E24" s="16">
        <f>SUM('[1]South Central'!E27+'[1]South East'!E24+'[1]North '!E24+'[1]Sheet 1'!E24+'[1]Sheet 2'!E24+[1]West!E24)</f>
        <v>0</v>
      </c>
      <c r="F24" s="16">
        <f>SUM('[1]South Central'!F27+'[1]South East'!F24+'[1]North '!F24+'[1]Sheet 1'!F24+'[1]Sheet 2'!F24+[1]West!F24)</f>
        <v>0</v>
      </c>
      <c r="G24" s="17">
        <f>SUM('[1]South Central'!G27+'[1]South East'!G24+'[1]North '!G24+'[1]Sheet 1'!E24+'[1]Sheet 2'!E24+[1]West!G24)</f>
        <v>0</v>
      </c>
      <c r="H24" s="17">
        <f>SUM('[1]South Central'!H27+'[1]South East'!H24+'[1]North '!H24+'[1]Sheet 1'!F24+'[1]Sheet 2'!F24+[1]West!H24)</f>
        <v>0</v>
      </c>
      <c r="I24" s="17">
        <f>SUM('[1]South Central'!I27+'[1]South East'!I24+'[1]North '!I24+'[1]Sheet 1'!G24+'[1]Sheet 2'!G24+[1]West!I24)</f>
        <v>1</v>
      </c>
      <c r="J24" s="17">
        <f>SUM('[1]South Central'!J27+'[1]South East'!J24+'[1]North '!J24+'[1]Sheet 1'!H24+'[1]Sheet 2'!H24+[1]West!J24)</f>
        <v>8</v>
      </c>
      <c r="K24" s="17">
        <f>SUM('[1]South Central'!K27+'[1]South East'!K24+'[1]North '!K24+'[1]Sheet 1'!I24+'[1]Sheet 2'!I24+[1]West!K24)</f>
        <v>1</v>
      </c>
      <c r="L24" s="17">
        <f>SUM('[1]South Central'!L27+'[1]South East'!L24+'[1]North '!L24+'[1]Sheet 1'!J24+'[1]Sheet 2'!J24+[1]West!L24)</f>
        <v>2</v>
      </c>
      <c r="M24" s="17">
        <f>SUM('[1]South Central'!M27+'[1]South East'!M24+'[1]North '!M24+'[1]Sheet 1'!K24+'[1]Sheet 2'!K24+[1]West!M24)</f>
        <v>0</v>
      </c>
      <c r="N24" s="17">
        <f>SUM(C24:M24)</f>
        <v>349</v>
      </c>
    </row>
    <row r="25" spans="1:14" ht="13.15" x14ac:dyDescent="0.4">
      <c r="A25" s="14" t="s">
        <v>21</v>
      </c>
      <c r="B25" s="15"/>
      <c r="C25" s="18">
        <f t="shared" ref="C25:N25" si="8">C24/$N$24*100</f>
        <v>92.836676217765046</v>
      </c>
      <c r="D25" s="18">
        <f t="shared" si="8"/>
        <v>3.7249283667621778</v>
      </c>
      <c r="E25" s="18">
        <f>E24/$N$24*100</f>
        <v>0</v>
      </c>
      <c r="F25" s="18">
        <f>F24/$N$24*100</f>
        <v>0</v>
      </c>
      <c r="G25" s="19">
        <f t="shared" si="8"/>
        <v>0</v>
      </c>
      <c r="H25" s="19">
        <f t="shared" si="8"/>
        <v>0</v>
      </c>
      <c r="I25" s="19">
        <f t="shared" si="8"/>
        <v>0.28653295128939826</v>
      </c>
      <c r="J25" s="19">
        <f t="shared" si="8"/>
        <v>2.2922636103151861</v>
      </c>
      <c r="K25" s="19">
        <f t="shared" si="8"/>
        <v>0.28653295128939826</v>
      </c>
      <c r="L25" s="19">
        <f t="shared" si="8"/>
        <v>0.57306590257879653</v>
      </c>
      <c r="M25" s="19">
        <f t="shared" si="8"/>
        <v>0</v>
      </c>
      <c r="N25" s="17">
        <f t="shared" si="8"/>
        <v>100</v>
      </c>
    </row>
    <row r="26" spans="1:14" ht="26.25" x14ac:dyDescent="0.4">
      <c r="A26" s="14">
        <v>669</v>
      </c>
      <c r="B26" s="15" t="s">
        <v>30</v>
      </c>
      <c r="C26" s="16">
        <f>SUM('[1]South Central'!C29+'[1]South East'!C26+'[1]North '!C26+'[1]Sheet 1'!C26+'[1]Sheet 2'!C26+[1]West!C26)</f>
        <v>682</v>
      </c>
      <c r="D26" s="16">
        <f>SUM('[1]South Central'!D29+'[1]South East'!D26+'[1]North '!D26+'[1]Sheet 1'!D26+'[1]Sheet 2'!D26+[1]West!D26)</f>
        <v>38</v>
      </c>
      <c r="E26" s="16">
        <f>SUM('[1]South Central'!E29+'[1]South East'!E26+'[1]North '!E26+'[1]Sheet 1'!E26+'[1]Sheet 2'!E26+[1]West!E26)</f>
        <v>0</v>
      </c>
      <c r="F26" s="16">
        <f>SUM('[1]South Central'!F29+'[1]South East'!F26+'[1]North '!F26+'[1]Sheet 1'!F26+'[1]Sheet 2'!F26+[1]West!F26)</f>
        <v>0</v>
      </c>
      <c r="G26" s="17">
        <f>SUM('[1]South Central'!G29+'[1]South East'!G26+'[1]North '!G26+'[1]Sheet 1'!E26+'[1]Sheet 2'!E26+[1]West!G26)</f>
        <v>0</v>
      </c>
      <c r="H26" s="17">
        <f>SUM('[1]South Central'!H29+'[1]South East'!H26+'[1]North '!H26+'[1]Sheet 1'!F26+'[1]Sheet 2'!F26+[1]West!H26)</f>
        <v>1</v>
      </c>
      <c r="I26" s="17">
        <f>SUM('[1]South Central'!I29+'[1]South East'!I26+'[1]North '!I26+'[1]Sheet 1'!G26+'[1]Sheet 2'!G26+[1]West!I26)</f>
        <v>7</v>
      </c>
      <c r="J26" s="17">
        <f>SUM('[1]South Central'!J29+'[1]South East'!J26+'[1]North '!J26+'[1]Sheet 1'!H26+'[1]Sheet 2'!H26+[1]West!J26)</f>
        <v>12</v>
      </c>
      <c r="K26" s="17">
        <f>SUM('[1]South Central'!K29+'[1]South East'!K26+'[1]North '!K26+'[1]Sheet 1'!I26+'[1]Sheet 2'!I26+[1]West!K26)</f>
        <v>3</v>
      </c>
      <c r="L26" s="17">
        <f>SUM('[1]South Central'!L29+'[1]South East'!L26+'[1]North '!L26+'[1]Sheet 1'!J26+'[1]Sheet 2'!J26+[1]West!L26)</f>
        <v>1</v>
      </c>
      <c r="M26" s="17">
        <f>SUM('[1]South Central'!M29+'[1]South East'!M26+'[1]North '!M26+'[1]Sheet 1'!K26+'[1]Sheet 2'!K26+[1]West!M26)</f>
        <v>0</v>
      </c>
      <c r="N26" s="17">
        <f>SUM(C26:M26)</f>
        <v>744</v>
      </c>
    </row>
    <row r="27" spans="1:14" ht="13.15" x14ac:dyDescent="0.4">
      <c r="A27" s="14" t="s">
        <v>21</v>
      </c>
      <c r="B27" s="15"/>
      <c r="C27" s="18">
        <f t="shared" ref="C27:N27" si="9">C26/$N$26*100</f>
        <v>91.666666666666657</v>
      </c>
      <c r="D27" s="18">
        <f t="shared" si="9"/>
        <v>5.10752688172043</v>
      </c>
      <c r="E27" s="18">
        <f>E26/$N$26*100</f>
        <v>0</v>
      </c>
      <c r="F27" s="18">
        <f>F26/$N$26*100</f>
        <v>0</v>
      </c>
      <c r="G27" s="19">
        <f t="shared" si="9"/>
        <v>0</v>
      </c>
      <c r="H27" s="19">
        <f t="shared" si="9"/>
        <v>0.13440860215053765</v>
      </c>
      <c r="I27" s="19">
        <f t="shared" si="9"/>
        <v>0.94086021505376349</v>
      </c>
      <c r="J27" s="19">
        <f t="shared" si="9"/>
        <v>1.6129032258064515</v>
      </c>
      <c r="K27" s="19">
        <f t="shared" si="9"/>
        <v>0.40322580645161288</v>
      </c>
      <c r="L27" s="19">
        <f t="shared" si="9"/>
        <v>0.13440860215053765</v>
      </c>
      <c r="M27" s="19">
        <f t="shared" si="9"/>
        <v>0</v>
      </c>
      <c r="N27" s="17">
        <f t="shared" si="9"/>
        <v>100</v>
      </c>
    </row>
    <row r="28" spans="1:14" ht="26.25" x14ac:dyDescent="0.4">
      <c r="A28" s="14">
        <v>670</v>
      </c>
      <c r="B28" s="15" t="s">
        <v>31</v>
      </c>
      <c r="C28" s="16">
        <f>SUM('[1]South Central'!C31+'[1]South East'!C28+'[1]North '!C28+'[1]Sheet 1'!C28+'[1]Sheet 2'!C28+[1]West!C28)</f>
        <v>777</v>
      </c>
      <c r="D28" s="16">
        <f>SUM('[1]South Central'!D31+'[1]South East'!D28+'[1]North '!D28+'[1]Sheet 1'!D28+'[1]Sheet 2'!D28+[1]West!D28)</f>
        <v>24</v>
      </c>
      <c r="E28" s="16">
        <f>SUM('[1]South Central'!E31+'[1]South East'!E28+'[1]North '!E28+'[1]Sheet 1'!E28+'[1]Sheet 2'!E28+[1]West!E28)</f>
        <v>0</v>
      </c>
      <c r="F28" s="16">
        <f>SUM('[1]South Central'!F31+'[1]South East'!F28+'[1]North '!F28+'[1]Sheet 1'!F28+'[1]Sheet 2'!F28+[1]West!F28)</f>
        <v>0</v>
      </c>
      <c r="G28" s="17">
        <f>SUM('[1]South Central'!G31+'[1]South East'!G28+'[1]North '!G28+'[1]Sheet 1'!E28+'[1]Sheet 2'!E28+[1]West!G28)</f>
        <v>0</v>
      </c>
      <c r="H28" s="17">
        <f>SUM('[1]South Central'!H31+'[1]South East'!H28+'[1]North '!H28+'[1]Sheet 1'!F28+'[1]Sheet 2'!F28+[1]West!H28)</f>
        <v>1</v>
      </c>
      <c r="I28" s="17">
        <f>SUM('[1]South Central'!I31+'[1]South East'!I28+'[1]North '!I28+'[1]Sheet 1'!G28+'[1]Sheet 2'!G28+[1]West!I28)</f>
        <v>2</v>
      </c>
      <c r="J28" s="17">
        <f>SUM('[1]South Central'!J31+'[1]South East'!J28+'[1]North '!J28+'[1]Sheet 1'!H28+'[1]Sheet 2'!H28+[1]West!J28)</f>
        <v>11</v>
      </c>
      <c r="K28" s="17">
        <f>SUM('[1]South Central'!K31+'[1]South East'!K28+'[1]North '!K28+'[1]Sheet 1'!I28+'[1]Sheet 2'!I28+[1]West!K28)</f>
        <v>4</v>
      </c>
      <c r="L28" s="17">
        <f>SUM('[1]South Central'!L31+'[1]South East'!L28+'[1]North '!L28+'[1]Sheet 1'!J28+'[1]Sheet 2'!J28+[1]West!L28)</f>
        <v>2</v>
      </c>
      <c r="M28" s="17">
        <f>SUM('[1]South Central'!M31+'[1]South East'!M28+'[1]North '!M28+'[1]Sheet 1'!K28+'[1]Sheet 2'!K28+[1]West!M28)</f>
        <v>3</v>
      </c>
      <c r="N28" s="17">
        <f>SUM(C28:M28)</f>
        <v>824</v>
      </c>
    </row>
    <row r="29" spans="1:14" ht="13.15" x14ac:dyDescent="0.4">
      <c r="A29" s="14" t="s">
        <v>21</v>
      </c>
      <c r="B29" s="15"/>
      <c r="C29" s="18">
        <f t="shared" ref="C29:N29" si="10">C28/$N$28*100</f>
        <v>94.296116504854368</v>
      </c>
      <c r="D29" s="18">
        <f t="shared" si="10"/>
        <v>2.912621359223301</v>
      </c>
      <c r="E29" s="18">
        <f>E28/$N$28*100</f>
        <v>0</v>
      </c>
      <c r="F29" s="18">
        <f>F28/$N$28*100</f>
        <v>0</v>
      </c>
      <c r="G29" s="19">
        <f t="shared" si="10"/>
        <v>0</v>
      </c>
      <c r="H29" s="19">
        <f t="shared" si="10"/>
        <v>0.12135922330097086</v>
      </c>
      <c r="I29" s="19">
        <f t="shared" si="10"/>
        <v>0.24271844660194172</v>
      </c>
      <c r="J29" s="19">
        <f t="shared" si="10"/>
        <v>1.3349514563106795</v>
      </c>
      <c r="K29" s="19">
        <f t="shared" si="10"/>
        <v>0.48543689320388345</v>
      </c>
      <c r="L29" s="19">
        <f t="shared" si="10"/>
        <v>0.24271844660194172</v>
      </c>
      <c r="M29" s="19">
        <f t="shared" si="10"/>
        <v>0.36407766990291263</v>
      </c>
      <c r="N29" s="17">
        <f t="shared" si="10"/>
        <v>100</v>
      </c>
    </row>
    <row r="30" spans="1:14" ht="26.25" x14ac:dyDescent="0.4">
      <c r="A30" s="14">
        <v>671</v>
      </c>
      <c r="B30" s="15" t="s">
        <v>32</v>
      </c>
      <c r="C30" s="16">
        <f>SUM('[1]South Central'!C33+'[1]South East'!C30+'[1]North '!C30+'[1]Sheet 1'!C30+'[1]Sheet 2'!C30+[1]West!C30)</f>
        <v>229</v>
      </c>
      <c r="D30" s="16">
        <f>SUM('[1]South Central'!D33+'[1]South East'!D30+'[1]North '!D30+'[1]Sheet 1'!D30+'[1]Sheet 2'!D30+[1]West!D30)</f>
        <v>3</v>
      </c>
      <c r="E30" s="16">
        <f>SUM('[1]South Central'!E33+'[1]South East'!E30+'[1]North '!E30+'[1]Sheet 1'!E30+'[1]Sheet 2'!E30+[1]West!E30)</f>
        <v>0</v>
      </c>
      <c r="F30" s="16">
        <f>SUM('[1]South Central'!F33+'[1]South East'!F30+'[1]North '!F30+'[1]Sheet 1'!F30+'[1]Sheet 2'!F30+[1]West!F30)</f>
        <v>0</v>
      </c>
      <c r="G30" s="17">
        <f>SUM('[1]South Central'!G33+'[1]South East'!G30+'[1]North '!G30+'[1]Sheet 1'!E30+'[1]Sheet 2'!E30+[1]West!G30)</f>
        <v>0</v>
      </c>
      <c r="H30" s="17">
        <f>SUM('[1]South Central'!H33+'[1]South East'!H30+'[1]North '!H30+'[1]Sheet 1'!F30+'[1]Sheet 2'!F30+[1]West!H30)</f>
        <v>0</v>
      </c>
      <c r="I30" s="17">
        <f>SUM('[1]South Central'!I33+'[1]South East'!I30+'[1]North '!I30+'[1]Sheet 1'!G30+'[1]Sheet 2'!G30+[1]West!I30)</f>
        <v>1</v>
      </c>
      <c r="J30" s="17">
        <f>SUM('[1]South Central'!J33+'[1]South East'!J30+'[1]North '!J30+'[1]Sheet 1'!H30+'[1]Sheet 2'!H30+[1]West!J30)</f>
        <v>2</v>
      </c>
      <c r="K30" s="17">
        <f>SUM('[1]South Central'!K33+'[1]South East'!K30+'[1]North '!K30+'[1]Sheet 1'!I30+'[1]Sheet 2'!I30+[1]West!K30)</f>
        <v>1</v>
      </c>
      <c r="L30" s="17">
        <f>SUM('[1]South Central'!L33+'[1]South East'!L30+'[1]North '!L30+'[1]Sheet 1'!J30+'[1]Sheet 2'!J30+[1]West!L30)</f>
        <v>0</v>
      </c>
      <c r="M30" s="17">
        <f>SUM('[1]South Central'!M33+'[1]South East'!M30+'[1]North '!M30+'[1]Sheet 1'!K30+'[1]Sheet 2'!K30+[1]West!M30)</f>
        <v>0</v>
      </c>
      <c r="N30" s="17">
        <f>SUM(C30:M30)</f>
        <v>236</v>
      </c>
    </row>
    <row r="31" spans="1:14" ht="13.15" x14ac:dyDescent="0.4">
      <c r="A31" s="14" t="s">
        <v>21</v>
      </c>
      <c r="B31" s="15"/>
      <c r="C31" s="18">
        <f t="shared" ref="C31:N31" si="11">C30/$N$30*100</f>
        <v>97.033898305084747</v>
      </c>
      <c r="D31" s="18">
        <f t="shared" si="11"/>
        <v>1.2711864406779663</v>
      </c>
      <c r="E31" s="18">
        <f>E30/$N$30*100</f>
        <v>0</v>
      </c>
      <c r="F31" s="18">
        <f>F30/$N$30*100</f>
        <v>0</v>
      </c>
      <c r="G31" s="19">
        <f t="shared" si="11"/>
        <v>0</v>
      </c>
      <c r="H31" s="19">
        <f t="shared" si="11"/>
        <v>0</v>
      </c>
      <c r="I31" s="19">
        <f t="shared" si="11"/>
        <v>0.42372881355932202</v>
      </c>
      <c r="J31" s="19">
        <f t="shared" si="11"/>
        <v>0.84745762711864403</v>
      </c>
      <c r="K31" s="19">
        <f t="shared" si="11"/>
        <v>0.42372881355932202</v>
      </c>
      <c r="L31" s="19">
        <f t="shared" si="11"/>
        <v>0</v>
      </c>
      <c r="M31" s="19">
        <f t="shared" si="11"/>
        <v>0</v>
      </c>
      <c r="N31" s="17">
        <f t="shared" si="11"/>
        <v>100</v>
      </c>
    </row>
    <row r="32" spans="1:14" ht="26.25" x14ac:dyDescent="0.4">
      <c r="A32" s="14">
        <v>672</v>
      </c>
      <c r="B32" s="15" t="s">
        <v>33</v>
      </c>
      <c r="C32" s="16">
        <f>SUM('[1]South Central'!C35+'[1]South East'!C32+'[1]North '!C32+'[1]Sheet 1'!C32+'[1]Sheet 2'!C32+[1]West!C32)</f>
        <v>755</v>
      </c>
      <c r="D32" s="16">
        <f>SUM('[1]South Central'!D35+'[1]South East'!D32+'[1]North '!D32+'[1]Sheet 1'!D32+'[1]Sheet 2'!D32+[1]West!D32)</f>
        <v>25</v>
      </c>
      <c r="E32" s="16">
        <f>SUM('[1]South Central'!E35+'[1]South East'!E32+'[1]North '!E32+'[1]Sheet 1'!E32+'[1]Sheet 2'!E32+[1]West!E32)</f>
        <v>0</v>
      </c>
      <c r="F32" s="16">
        <f>SUM('[1]South Central'!F35+'[1]South East'!F32+'[1]North '!F32+'[1]Sheet 1'!F32+'[1]Sheet 2'!F32+[1]West!F32)</f>
        <v>0</v>
      </c>
      <c r="G32" s="17">
        <f>SUM('[1]South Central'!G35+'[1]South East'!G32+'[1]North '!G32+'[1]Sheet 1'!E32+'[1]Sheet 2'!E32+[1]West!G32)</f>
        <v>0</v>
      </c>
      <c r="H32" s="17">
        <f>SUM('[1]South Central'!H35+'[1]South East'!H32+'[1]North '!H32+'[1]Sheet 1'!F32+'[1]Sheet 2'!F32+[1]West!H32)</f>
        <v>2</v>
      </c>
      <c r="I32" s="17">
        <f>SUM('[1]South Central'!I35+'[1]South East'!I32+'[1]North '!I32+'[1]Sheet 1'!G32+'[1]Sheet 2'!G32+[1]West!I32)</f>
        <v>6</v>
      </c>
      <c r="J32" s="17">
        <f>SUM('[1]South Central'!J35+'[1]South East'!J32+'[1]North '!J32+'[1]Sheet 1'!H32+'[1]Sheet 2'!H32+[1]West!J32)</f>
        <v>12</v>
      </c>
      <c r="K32" s="17">
        <f>SUM('[1]South Central'!K35+'[1]South East'!K32+'[1]North '!K32+'[1]Sheet 1'!I32+'[1]Sheet 2'!I32+[1]West!K32)</f>
        <v>3</v>
      </c>
      <c r="L32" s="17">
        <f>SUM('[1]South Central'!L35+'[1]South East'!L32+'[1]North '!L32+'[1]Sheet 1'!J32+'[1]Sheet 2'!J32+[1]West!L32)</f>
        <v>12</v>
      </c>
      <c r="M32" s="17">
        <f>SUM('[1]South Central'!M35+'[1]South East'!M32+'[1]North '!M32+'[1]Sheet 1'!K32+'[1]Sheet 2'!K32+[1]West!M32)</f>
        <v>1</v>
      </c>
      <c r="N32" s="17">
        <f>SUM(C32:M32)</f>
        <v>816</v>
      </c>
    </row>
    <row r="33" spans="1:14" ht="13.15" x14ac:dyDescent="0.4">
      <c r="A33" s="14" t="s">
        <v>21</v>
      </c>
      <c r="B33" s="15"/>
      <c r="C33" s="18">
        <f t="shared" ref="C33:N33" si="12">C32/$N$32*100</f>
        <v>92.524509803921575</v>
      </c>
      <c r="D33" s="18">
        <f t="shared" si="12"/>
        <v>3.0637254901960782</v>
      </c>
      <c r="E33" s="18">
        <f>E32/$N$32*100</f>
        <v>0</v>
      </c>
      <c r="F33" s="18">
        <f>F32/$N$32*100</f>
        <v>0</v>
      </c>
      <c r="G33" s="19">
        <f t="shared" si="12"/>
        <v>0</v>
      </c>
      <c r="H33" s="19">
        <f t="shared" si="12"/>
        <v>0.24509803921568626</v>
      </c>
      <c r="I33" s="19">
        <f t="shared" si="12"/>
        <v>0.73529411764705876</v>
      </c>
      <c r="J33" s="19">
        <f t="shared" si="12"/>
        <v>1.4705882352941175</v>
      </c>
      <c r="K33" s="19">
        <f t="shared" si="12"/>
        <v>0.36764705882352938</v>
      </c>
      <c r="L33" s="19">
        <f t="shared" si="12"/>
        <v>1.4705882352941175</v>
      </c>
      <c r="M33" s="19">
        <f t="shared" si="12"/>
        <v>0.12254901960784313</v>
      </c>
      <c r="N33" s="17">
        <f t="shared" si="12"/>
        <v>100</v>
      </c>
    </row>
    <row r="34" spans="1:14" ht="26.25" x14ac:dyDescent="0.4">
      <c r="A34" s="14">
        <v>673</v>
      </c>
      <c r="B34" s="15" t="s">
        <v>34</v>
      </c>
      <c r="C34" s="16">
        <f>SUM('[1]South Central'!C37+'[1]South East'!C34+'[1]North '!C34+'[1]Sheet 1'!C34+'[1]Sheet 2'!C34+[1]West!C34)</f>
        <v>776</v>
      </c>
      <c r="D34" s="16">
        <f>SUM('[1]South Central'!D37+'[1]South East'!D34+'[1]North '!D34+'[1]Sheet 1'!D34+'[1]Sheet 2'!D34+[1]West!D34)</f>
        <v>41</v>
      </c>
      <c r="E34" s="16">
        <f>SUM('[1]South Central'!E37+'[1]South East'!E34+'[1]North '!E34+'[1]Sheet 1'!E34+'[1]Sheet 2'!E34+[1]West!E34)</f>
        <v>0</v>
      </c>
      <c r="F34" s="16">
        <f>SUM('[1]South Central'!F37+'[1]South East'!F34+'[1]North '!F34+'[1]Sheet 1'!F34+'[1]Sheet 2'!F34+[1]West!F34)</f>
        <v>0</v>
      </c>
      <c r="G34" s="17">
        <f>SUM('[1]South Central'!G37+'[1]South East'!G34+'[1]North '!G34+'[1]Sheet 1'!E34+'[1]Sheet 2'!E34+[1]West!G34)</f>
        <v>0</v>
      </c>
      <c r="H34" s="17">
        <f>SUM('[1]South Central'!H37+'[1]South East'!H34+'[1]North '!H34+'[1]Sheet 1'!F34+'[1]Sheet 2'!F34+[1]West!H34)</f>
        <v>1</v>
      </c>
      <c r="I34" s="17">
        <f>SUM('[1]South Central'!I37+'[1]South East'!I34+'[1]North '!I34+'[1]Sheet 1'!G34+'[1]Sheet 2'!G34+[1]West!I34)</f>
        <v>3</v>
      </c>
      <c r="J34" s="17">
        <f>SUM('[1]South Central'!J37+'[1]South East'!J34+'[1]North '!J34+'[1]Sheet 1'!H34+'[1]Sheet 2'!H34+[1]West!J34)</f>
        <v>6</v>
      </c>
      <c r="K34" s="17">
        <f>SUM('[1]South Central'!K37+'[1]South East'!K34+'[1]North '!K34+'[1]Sheet 1'!I34+'[1]Sheet 2'!I34+[1]West!K34)</f>
        <v>3</v>
      </c>
      <c r="L34" s="17">
        <f>SUM('[1]South Central'!L37+'[1]South East'!L34+'[1]North '!L34+'[1]Sheet 1'!J34+'[1]Sheet 2'!J34+[1]West!L34)</f>
        <v>9</v>
      </c>
      <c r="M34" s="17">
        <f>SUM('[1]South Central'!M37+'[1]South East'!M34+'[1]North '!M34+'[1]Sheet 1'!K34+'[1]Sheet 2'!K34+[1]West!M34)</f>
        <v>1</v>
      </c>
      <c r="N34" s="17">
        <f>SUM(C34:M34)</f>
        <v>840</v>
      </c>
    </row>
    <row r="35" spans="1:14" ht="13.15" x14ac:dyDescent="0.4">
      <c r="A35" s="14" t="s">
        <v>21</v>
      </c>
      <c r="B35" s="15"/>
      <c r="C35" s="18">
        <f t="shared" ref="C35:N35" si="13">C34/$N$34*100</f>
        <v>92.38095238095238</v>
      </c>
      <c r="D35" s="18">
        <f t="shared" si="13"/>
        <v>4.8809523809523814</v>
      </c>
      <c r="E35" s="18">
        <f>E34/$N$34*100</f>
        <v>0</v>
      </c>
      <c r="F35" s="18">
        <f>F34/$N$34*100</f>
        <v>0</v>
      </c>
      <c r="G35" s="19">
        <f t="shared" si="13"/>
        <v>0</v>
      </c>
      <c r="H35" s="19">
        <f t="shared" si="13"/>
        <v>0.11904761904761905</v>
      </c>
      <c r="I35" s="19">
        <f t="shared" si="13"/>
        <v>0.35714285714285715</v>
      </c>
      <c r="J35" s="19">
        <f t="shared" si="13"/>
        <v>0.7142857142857143</v>
      </c>
      <c r="K35" s="19">
        <f t="shared" si="13"/>
        <v>0.35714285714285715</v>
      </c>
      <c r="L35" s="19">
        <f t="shared" si="13"/>
        <v>1.0714285714285714</v>
      </c>
      <c r="M35" s="19">
        <f t="shared" si="13"/>
        <v>0.11904761904761905</v>
      </c>
      <c r="N35" s="17">
        <f t="shared" si="13"/>
        <v>100</v>
      </c>
    </row>
    <row r="36" spans="1:14" ht="26.25" x14ac:dyDescent="0.4">
      <c r="A36" s="14">
        <v>674</v>
      </c>
      <c r="B36" s="15" t="s">
        <v>35</v>
      </c>
      <c r="C36" s="16">
        <f>SUM('[1]South Central'!C39+'[1]South East'!C36+'[1]North '!C36+'[1]Sheet 1'!C36+'[1]Sheet 2'!C36+[1]West!C36)</f>
        <v>1110</v>
      </c>
      <c r="D36" s="16">
        <f>SUM('[1]South Central'!D39+'[1]South East'!D36+'[1]North '!D36+'[1]Sheet 1'!D36+'[1]Sheet 2'!D36+[1]West!D36)</f>
        <v>85</v>
      </c>
      <c r="E36" s="16">
        <f>SUM('[1]South Central'!E39+'[1]South East'!E36+'[1]North '!E36+'[1]Sheet 1'!E36+'[1]Sheet 2'!E36+[1]West!E36)</f>
        <v>0</v>
      </c>
      <c r="F36" s="16">
        <f>SUM('[1]South Central'!F39+'[1]South East'!F36+'[1]North '!F36+'[1]Sheet 1'!F36+'[1]Sheet 2'!F36+[1]West!F36)</f>
        <v>0</v>
      </c>
      <c r="G36" s="17">
        <f>SUM('[1]South Central'!G39+'[1]South East'!G36+'[1]North '!G36+'[1]Sheet 1'!E36+'[1]Sheet 2'!E36+[1]West!G36)</f>
        <v>3</v>
      </c>
      <c r="H36" s="17">
        <f>SUM('[1]South Central'!H39+'[1]South East'!H36+'[1]North '!H36+'[1]Sheet 1'!F36+'[1]Sheet 2'!F36+[1]West!H36)</f>
        <v>5</v>
      </c>
      <c r="I36" s="17">
        <f>SUM('[1]South Central'!I39+'[1]South East'!I36+'[1]North '!I36+'[1]Sheet 1'!G36+'[1]Sheet 2'!G36+[1]West!I36)</f>
        <v>10</v>
      </c>
      <c r="J36" s="17">
        <f>SUM('[1]South Central'!J39+'[1]South East'!J36+'[1]North '!J36+'[1]Sheet 1'!H36+'[1]Sheet 2'!H36+[1]West!J36)</f>
        <v>37</v>
      </c>
      <c r="K36" s="17">
        <f>SUM('[1]South Central'!K39+'[1]South East'!K36+'[1]North '!K36+'[1]Sheet 1'!I36+'[1]Sheet 2'!I36+[1]West!K36)</f>
        <v>2</v>
      </c>
      <c r="L36" s="17">
        <f>SUM('[1]South Central'!L39+'[1]South East'!L36+'[1]North '!L36+'[1]Sheet 1'!J36+'[1]Sheet 2'!J36+[1]West!L36)</f>
        <v>12</v>
      </c>
      <c r="M36" s="17">
        <f>SUM('[1]South Central'!M39+'[1]South East'!M36+'[1]North '!M36+'[1]Sheet 1'!K36+'[1]Sheet 2'!K36+[1]West!M36)</f>
        <v>1</v>
      </c>
      <c r="N36" s="17">
        <f>SUM(C36:M36)</f>
        <v>1265</v>
      </c>
    </row>
    <row r="37" spans="1:14" ht="13.15" x14ac:dyDescent="0.4">
      <c r="A37" s="14" t="s">
        <v>21</v>
      </c>
      <c r="B37" s="15"/>
      <c r="C37" s="18">
        <f t="shared" ref="C37:N37" si="14">C36/$N$36*100</f>
        <v>87.747035573122531</v>
      </c>
      <c r="D37" s="18">
        <f t="shared" si="14"/>
        <v>6.7193675889328066</v>
      </c>
      <c r="E37" s="18">
        <f>E36/$N$36*100</f>
        <v>0</v>
      </c>
      <c r="F37" s="18">
        <f>F36/$N$36*100</f>
        <v>0</v>
      </c>
      <c r="G37" s="19">
        <f t="shared" si="14"/>
        <v>0.23715415019762848</v>
      </c>
      <c r="H37" s="19">
        <f t="shared" si="14"/>
        <v>0.39525691699604742</v>
      </c>
      <c r="I37" s="19">
        <f t="shared" si="14"/>
        <v>0.79051383399209485</v>
      </c>
      <c r="J37" s="19">
        <f t="shared" si="14"/>
        <v>2.924901185770751</v>
      </c>
      <c r="K37" s="19">
        <f t="shared" si="14"/>
        <v>0.15810276679841898</v>
      </c>
      <c r="L37" s="19">
        <f t="shared" si="14"/>
        <v>0.94861660079051391</v>
      </c>
      <c r="M37" s="19">
        <f t="shared" si="14"/>
        <v>7.9051383399209488E-2</v>
      </c>
      <c r="N37" s="17">
        <f t="shared" si="14"/>
        <v>100</v>
      </c>
    </row>
    <row r="38" spans="1:14" ht="26.25" x14ac:dyDescent="0.4">
      <c r="A38" s="14">
        <v>675</v>
      </c>
      <c r="B38" s="15" t="s">
        <v>36</v>
      </c>
      <c r="C38" s="16">
        <f>SUM('[1]South Central'!C41+'[1]South East'!C38+'[1]North '!C38+'[1]Sheet 1'!C38+'[1]Sheet 2'!C38+[1]West!C38)</f>
        <v>5</v>
      </c>
      <c r="D38" s="16">
        <f>SUM('[1]South Central'!D41+'[1]South East'!D38+'[1]North '!D38+'[1]Sheet 1'!D38+'[1]Sheet 2'!D38+[1]West!D38)</f>
        <v>0</v>
      </c>
      <c r="E38" s="16">
        <f>SUM('[1]South Central'!E41+'[1]South East'!E38+'[1]North '!E38+'[1]Sheet 1'!E38+'[1]Sheet 2'!E38+[1]West!E38)</f>
        <v>0</v>
      </c>
      <c r="F38" s="16">
        <f>SUM('[1]South Central'!F41+'[1]South East'!F38+'[1]North '!F38+'[1]Sheet 1'!F38+'[1]Sheet 2'!F38+[1]West!F38)</f>
        <v>0</v>
      </c>
      <c r="G38" s="17">
        <f>SUM('[1]South Central'!G41+'[1]South East'!G38+'[1]North '!G38+'[1]Sheet 1'!E38+'[1]Sheet 2'!E38+[1]West!G38)</f>
        <v>0</v>
      </c>
      <c r="H38" s="17">
        <f>SUM('[1]South Central'!H41+'[1]South East'!H38+'[1]North '!H38+'[1]Sheet 1'!F38+'[1]Sheet 2'!F38+[1]West!H38)</f>
        <v>0</v>
      </c>
      <c r="I38" s="17">
        <f>SUM('[1]South Central'!I41+'[1]South East'!I38+'[1]North '!I38+'[1]Sheet 1'!G38+'[1]Sheet 2'!G38+[1]West!I38)</f>
        <v>0</v>
      </c>
      <c r="J38" s="17">
        <f>SUM('[1]South Central'!J41+'[1]South East'!J38+'[1]North '!J38+'[1]Sheet 1'!H38+'[1]Sheet 2'!H38+[1]West!J38)</f>
        <v>0</v>
      </c>
      <c r="K38" s="17">
        <f>SUM('[1]South Central'!K41+'[1]South East'!K38+'[1]North '!K38+'[1]Sheet 1'!I38+'[1]Sheet 2'!I38+[1]West!K38)</f>
        <v>0</v>
      </c>
      <c r="L38" s="17">
        <f>SUM('[1]South Central'!L41+'[1]South East'!L38+'[1]North '!L38+'[1]Sheet 1'!J38+'[1]Sheet 2'!J38+[1]West!L38)</f>
        <v>0</v>
      </c>
      <c r="M38" s="17">
        <f>SUM('[1]South Central'!M41+'[1]South East'!M38+'[1]North '!M38+'[1]Sheet 1'!K38+'[1]Sheet 2'!K38+[1]West!M38)</f>
        <v>0</v>
      </c>
      <c r="N38" s="17">
        <f>SUM(C38:M38)</f>
        <v>5</v>
      </c>
    </row>
    <row r="39" spans="1:14" ht="13.15" x14ac:dyDescent="0.4">
      <c r="A39" s="14" t="s">
        <v>21</v>
      </c>
      <c r="B39" s="15"/>
      <c r="C39" s="18">
        <f t="shared" ref="C39:N39" si="15">C38/$N$38*100</f>
        <v>100</v>
      </c>
      <c r="D39" s="18">
        <f t="shared" si="15"/>
        <v>0</v>
      </c>
      <c r="E39" s="18">
        <f>E38/$N$38*100</f>
        <v>0</v>
      </c>
      <c r="F39" s="18">
        <f>F38/$N$38*100</f>
        <v>0</v>
      </c>
      <c r="G39" s="19">
        <f t="shared" si="15"/>
        <v>0</v>
      </c>
      <c r="H39" s="19">
        <f t="shared" si="15"/>
        <v>0</v>
      </c>
      <c r="I39" s="19">
        <f t="shared" si="15"/>
        <v>0</v>
      </c>
      <c r="J39" s="19">
        <f t="shared" si="15"/>
        <v>0</v>
      </c>
      <c r="K39" s="19">
        <f t="shared" si="15"/>
        <v>0</v>
      </c>
      <c r="L39" s="19">
        <f t="shared" si="15"/>
        <v>0</v>
      </c>
      <c r="M39" s="19">
        <f t="shared" si="15"/>
        <v>0</v>
      </c>
      <c r="N39" s="17">
        <f t="shared" si="15"/>
        <v>100</v>
      </c>
    </row>
    <row r="40" spans="1:14" ht="26.25" x14ac:dyDescent="0.4">
      <c r="A40" s="14">
        <v>676</v>
      </c>
      <c r="B40" s="15" t="s">
        <v>37</v>
      </c>
      <c r="C40" s="16">
        <f>SUM('[1]South Central'!C43+'[1]South East'!C40+'[1]North '!C40+'[1]Sheet 1'!C40+'[1]Sheet 2'!C40+[1]West!C40)</f>
        <v>421</v>
      </c>
      <c r="D40" s="16">
        <f>SUM('[1]South Central'!D43+'[1]South East'!D40+'[1]North '!D40+'[1]Sheet 1'!D40+'[1]Sheet 2'!D40+[1]West!D40)</f>
        <v>23</v>
      </c>
      <c r="E40" s="16">
        <f>SUM('[1]South Central'!E43+'[1]South East'!E40+'[1]North '!E40+'[1]Sheet 1'!E40+'[1]Sheet 2'!E40+[1]West!E40)</f>
        <v>1</v>
      </c>
      <c r="F40" s="16">
        <f>SUM('[1]South Central'!F43+'[1]South East'!F40+'[1]North '!F40+'[1]Sheet 1'!F40+'[1]Sheet 2'!F40+[1]West!F40)</f>
        <v>0</v>
      </c>
      <c r="G40" s="17">
        <f>SUM('[1]South Central'!G43+'[1]South East'!G40+'[1]North '!G40+'[1]Sheet 1'!E40+'[1]Sheet 2'!E40+[1]West!G40)</f>
        <v>0</v>
      </c>
      <c r="H40" s="17">
        <f>SUM('[1]South Central'!H43+'[1]South East'!H40+'[1]North '!H40+'[1]Sheet 1'!F40+'[1]Sheet 2'!F40+[1]West!H40)</f>
        <v>3</v>
      </c>
      <c r="I40" s="17">
        <f>SUM('[1]South Central'!I43+'[1]South East'!I40+'[1]North '!I40+'[1]Sheet 1'!G40+'[1]Sheet 2'!G40+[1]West!I40)</f>
        <v>5</v>
      </c>
      <c r="J40" s="17">
        <f>SUM('[1]South Central'!J43+'[1]South East'!J40+'[1]North '!J40+'[1]Sheet 1'!H40+'[1]Sheet 2'!H40+[1]West!J40)</f>
        <v>5</v>
      </c>
      <c r="K40" s="17">
        <f>SUM('[1]South Central'!K43+'[1]South East'!K40+'[1]North '!K40+'[1]Sheet 1'!I40+'[1]Sheet 2'!I40+[1]West!K40)</f>
        <v>2</v>
      </c>
      <c r="L40" s="17">
        <f>SUM('[1]South Central'!L43+'[1]South East'!L40+'[1]North '!L40+'[1]Sheet 1'!J40+'[1]Sheet 2'!J40+[1]West!L40)</f>
        <v>7</v>
      </c>
      <c r="M40" s="17">
        <f>SUM('[1]South Central'!M43+'[1]South East'!M40+'[1]North '!M40+'[1]Sheet 1'!K40+'[1]Sheet 2'!K40+[1]West!M40)</f>
        <v>0</v>
      </c>
      <c r="N40" s="17">
        <f>SUM(C40:M40)</f>
        <v>467</v>
      </c>
    </row>
    <row r="41" spans="1:14" ht="13.15" x14ac:dyDescent="0.4">
      <c r="A41" s="14" t="s">
        <v>21</v>
      </c>
      <c r="B41" s="15"/>
      <c r="C41" s="18">
        <f t="shared" ref="C41:N41" si="16">C40/$N$40*100</f>
        <v>90.149892933618844</v>
      </c>
      <c r="D41" s="18">
        <f t="shared" si="16"/>
        <v>4.925053533190578</v>
      </c>
      <c r="E41" s="18">
        <f>E40/$N$40*100</f>
        <v>0.21413276231263384</v>
      </c>
      <c r="F41" s="18">
        <f>F40/$N$40*100</f>
        <v>0</v>
      </c>
      <c r="G41" s="19">
        <f t="shared" si="16"/>
        <v>0</v>
      </c>
      <c r="H41" s="19">
        <f t="shared" si="16"/>
        <v>0.64239828693790146</v>
      </c>
      <c r="I41" s="19">
        <f t="shared" si="16"/>
        <v>1.070663811563169</v>
      </c>
      <c r="J41" s="19">
        <f t="shared" si="16"/>
        <v>1.070663811563169</v>
      </c>
      <c r="K41" s="19">
        <f t="shared" si="16"/>
        <v>0.42826552462526768</v>
      </c>
      <c r="L41" s="19">
        <f t="shared" si="16"/>
        <v>1.4989293361884368</v>
      </c>
      <c r="M41" s="19">
        <f t="shared" si="16"/>
        <v>0</v>
      </c>
      <c r="N41" s="17">
        <f t="shared" si="16"/>
        <v>100</v>
      </c>
    </row>
    <row r="42" spans="1:14" ht="26.25" x14ac:dyDescent="0.4">
      <c r="A42" s="14">
        <v>677</v>
      </c>
      <c r="B42" s="15" t="s">
        <v>38</v>
      </c>
      <c r="C42" s="16">
        <f>SUM('[1]South Central'!C45+'[1]South East'!C42+'[1]North '!C42+'[1]Sheet 1'!C42+'[1]Sheet 2'!C42+[1]West!C42)</f>
        <v>12</v>
      </c>
      <c r="D42" s="16">
        <f>SUM('[1]South Central'!D45+'[1]South East'!D42+'[1]North '!D42+'[1]Sheet 1'!D42+'[1]Sheet 2'!D42+[1]West!D42)</f>
        <v>1</v>
      </c>
      <c r="E42" s="16">
        <f>SUM('[1]South Central'!E45+'[1]South East'!E42+'[1]North '!E42+'[1]Sheet 1'!E42+'[1]Sheet 2'!E42+[1]West!E42)</f>
        <v>0</v>
      </c>
      <c r="F42" s="16">
        <f>SUM('[1]South Central'!F45+'[1]South East'!F42+'[1]North '!F42+'[1]Sheet 1'!F42+'[1]Sheet 2'!F42+[1]West!F42)</f>
        <v>0</v>
      </c>
      <c r="G42" s="17">
        <f>SUM('[1]South Central'!G45+'[1]South East'!G42+'[1]North '!G42+'[1]Sheet 1'!E42+'[1]Sheet 2'!E42+[1]West!G42)</f>
        <v>0</v>
      </c>
      <c r="H42" s="17">
        <f>SUM('[1]South Central'!H45+'[1]South East'!H42+'[1]North '!H42+'[1]Sheet 1'!F42+'[1]Sheet 2'!F42+[1]West!H42)</f>
        <v>0</v>
      </c>
      <c r="I42" s="17">
        <f>SUM('[1]South Central'!I45+'[1]South East'!I42+'[1]North '!I42+'[1]Sheet 1'!G42+'[1]Sheet 2'!G42+[1]West!I42)</f>
        <v>0</v>
      </c>
      <c r="J42" s="17">
        <f>SUM('[1]South Central'!J45+'[1]South East'!J42+'[1]North '!J42+'[1]Sheet 1'!H42+'[1]Sheet 2'!H42+[1]West!J42)</f>
        <v>0</v>
      </c>
      <c r="K42" s="17">
        <f>SUM('[1]South Central'!K45+'[1]South East'!K42+'[1]North '!K42+'[1]Sheet 1'!I42+'[1]Sheet 2'!I42+[1]West!K42)</f>
        <v>0</v>
      </c>
      <c r="L42" s="17">
        <f>SUM('[1]South Central'!L45+'[1]South East'!L42+'[1]North '!L42+'[1]Sheet 1'!J42+'[1]Sheet 2'!J42+[1]West!L42)</f>
        <v>0</v>
      </c>
      <c r="M42" s="17">
        <f>SUM('[1]South Central'!M45+'[1]South East'!M42+'[1]North '!M42+'[1]Sheet 1'!K42+'[1]Sheet 2'!K42+[1]West!M42)</f>
        <v>0</v>
      </c>
      <c r="N42" s="17">
        <f>SUM(C42:M42)</f>
        <v>13</v>
      </c>
    </row>
    <row r="43" spans="1:14" ht="13.15" x14ac:dyDescent="0.4">
      <c r="A43" s="14" t="s">
        <v>21</v>
      </c>
      <c r="B43" s="15"/>
      <c r="C43" s="18">
        <f t="shared" ref="C43:N43" si="17">C42/$N$42*100</f>
        <v>92.307692307692307</v>
      </c>
      <c r="D43" s="18">
        <f t="shared" si="17"/>
        <v>7.6923076923076925</v>
      </c>
      <c r="E43" s="18">
        <f>E42/$N$42*100</f>
        <v>0</v>
      </c>
      <c r="F43" s="18">
        <f>F42/$N$42*100</f>
        <v>0</v>
      </c>
      <c r="G43" s="19">
        <f t="shared" si="17"/>
        <v>0</v>
      </c>
      <c r="H43" s="19">
        <f t="shared" si="17"/>
        <v>0</v>
      </c>
      <c r="I43" s="19">
        <f t="shared" si="17"/>
        <v>0</v>
      </c>
      <c r="J43" s="19">
        <f t="shared" si="17"/>
        <v>0</v>
      </c>
      <c r="K43" s="19">
        <f t="shared" si="17"/>
        <v>0</v>
      </c>
      <c r="L43" s="19">
        <f t="shared" si="17"/>
        <v>0</v>
      </c>
      <c r="M43" s="19">
        <f t="shared" si="17"/>
        <v>0</v>
      </c>
      <c r="N43" s="17">
        <f t="shared" si="17"/>
        <v>100</v>
      </c>
    </row>
    <row r="44" spans="1:14" ht="26.25" x14ac:dyDescent="0.4">
      <c r="A44" s="14">
        <v>678</v>
      </c>
      <c r="B44" s="15" t="s">
        <v>39</v>
      </c>
      <c r="C44" s="16">
        <f>SUM('[1]South Central'!C47+'[1]South East'!C44+'[1]North '!C44+'[1]Sheet 1'!C44+'[1]Sheet 2'!C44+[1]West!C44)</f>
        <v>49</v>
      </c>
      <c r="D44" s="16">
        <f>SUM('[1]South Central'!D47+'[1]South East'!D44+'[1]North '!D44+'[1]Sheet 1'!D44+'[1]Sheet 2'!D44+[1]West!D44)</f>
        <v>0</v>
      </c>
      <c r="E44" s="16">
        <f>SUM('[1]South Central'!E47+'[1]South East'!E44+'[1]North '!E44+'[1]Sheet 1'!E44+'[1]Sheet 2'!E44+[1]West!E44)</f>
        <v>0</v>
      </c>
      <c r="F44" s="16">
        <f>SUM('[1]South Central'!F47+'[1]South East'!F44+'[1]North '!F44+'[1]Sheet 1'!F44+'[1]Sheet 2'!F44+[1]West!F44)</f>
        <v>0</v>
      </c>
      <c r="G44" s="17">
        <f>SUM('[1]South Central'!G47+'[1]South East'!G44+'[1]North '!G44+'[1]Sheet 1'!E44+'[1]Sheet 2'!E44+[1]West!G44)</f>
        <v>0</v>
      </c>
      <c r="H44" s="17">
        <f>SUM('[1]South Central'!H47+'[1]South East'!H44+'[1]North '!H44+'[1]Sheet 1'!F44+'[1]Sheet 2'!F44+[1]West!H44)</f>
        <v>1</v>
      </c>
      <c r="I44" s="17">
        <f>SUM('[1]South Central'!I47+'[1]South East'!I44+'[1]North '!I44+'[1]Sheet 1'!G44+'[1]Sheet 2'!G44+[1]West!I44)</f>
        <v>0</v>
      </c>
      <c r="J44" s="17">
        <f>SUM('[1]South Central'!J47+'[1]South East'!J44+'[1]North '!J44+'[1]Sheet 1'!H44+'[1]Sheet 2'!H44+[1]West!J44)</f>
        <v>0</v>
      </c>
      <c r="K44" s="17">
        <f>SUM('[1]South Central'!K47+'[1]South East'!K44+'[1]North '!K44+'[1]Sheet 1'!I44+'[1]Sheet 2'!I44+[1]West!K44)</f>
        <v>0</v>
      </c>
      <c r="L44" s="17">
        <f>SUM('[1]South Central'!L47+'[1]South East'!L44+'[1]North '!L44+'[1]Sheet 1'!J44+'[1]Sheet 2'!J44+[1]West!L44)</f>
        <v>2</v>
      </c>
      <c r="M44" s="17">
        <f>SUM('[1]South Central'!M47+'[1]South East'!M44+'[1]North '!M44+'[1]Sheet 1'!K44+'[1]Sheet 2'!K44+[1]West!M44)</f>
        <v>0</v>
      </c>
      <c r="N44" s="17">
        <f>SUM(C44:M44)</f>
        <v>52</v>
      </c>
    </row>
    <row r="45" spans="1:14" ht="13.15" x14ac:dyDescent="0.4">
      <c r="A45" s="14" t="s">
        <v>21</v>
      </c>
      <c r="B45" s="15"/>
      <c r="C45" s="18">
        <f t="shared" ref="C45:N45" si="18">C44/$N$44*100</f>
        <v>94.230769230769226</v>
      </c>
      <c r="D45" s="18">
        <f t="shared" si="18"/>
        <v>0</v>
      </c>
      <c r="E45" s="18">
        <f>E44/$N$44*100</f>
        <v>0</v>
      </c>
      <c r="F45" s="18">
        <f>F44/$N$44*100</f>
        <v>0</v>
      </c>
      <c r="G45" s="19">
        <f t="shared" si="18"/>
        <v>0</v>
      </c>
      <c r="H45" s="19">
        <f t="shared" si="18"/>
        <v>1.9230769230769231</v>
      </c>
      <c r="I45" s="19">
        <f t="shared" si="18"/>
        <v>0</v>
      </c>
      <c r="J45" s="19">
        <f t="shared" si="18"/>
        <v>0</v>
      </c>
      <c r="K45" s="19">
        <f t="shared" si="18"/>
        <v>0</v>
      </c>
      <c r="L45" s="19">
        <f t="shared" si="18"/>
        <v>3.8461538461538463</v>
      </c>
      <c r="M45" s="19">
        <f t="shared" si="18"/>
        <v>0</v>
      </c>
      <c r="N45" s="17">
        <f t="shared" si="18"/>
        <v>100</v>
      </c>
    </row>
    <row r="46" spans="1:14" ht="26.25" x14ac:dyDescent="0.4">
      <c r="A46" s="14">
        <v>679</v>
      </c>
      <c r="B46" s="15" t="s">
        <v>40</v>
      </c>
      <c r="C46" s="16">
        <f>SUM('[1]South Central'!C49+'[1]South East'!C46+'[1]North '!C46+'[1]Sheet 1'!C46+'[1]Sheet 2'!C46+[1]West!C46)</f>
        <v>427</v>
      </c>
      <c r="D46" s="16">
        <f>SUM('[1]South Central'!D49+'[1]South East'!D46+'[1]North '!D46+'[1]Sheet 1'!D46+'[1]Sheet 2'!D46+[1]West!D46)</f>
        <v>16</v>
      </c>
      <c r="E46" s="16">
        <f>SUM('[1]South Central'!E49+'[1]South East'!E46+'[1]North '!E46+'[1]Sheet 1'!E46+'[1]Sheet 2'!E46+[1]West!E46)</f>
        <v>1</v>
      </c>
      <c r="F46" s="16">
        <f>SUM('[1]South Central'!F49+'[1]South East'!F46+'[1]North '!F46+'[1]Sheet 1'!F46+'[1]Sheet 2'!F46+[1]West!F46)</f>
        <v>0</v>
      </c>
      <c r="G46" s="17">
        <f>SUM('[1]South Central'!G49+'[1]South East'!G46+'[1]North '!G46+'[1]Sheet 1'!E46+'[1]Sheet 2'!E46+[1]West!G46)</f>
        <v>0</v>
      </c>
      <c r="H46" s="17">
        <f>SUM('[1]South Central'!H49+'[1]South East'!H46+'[1]North '!H46+'[1]Sheet 1'!F46+'[1]Sheet 2'!F46+[1]West!H46)</f>
        <v>0</v>
      </c>
      <c r="I46" s="17">
        <f>SUM('[1]South Central'!I49+'[1]South East'!I46+'[1]North '!I46+'[1]Sheet 1'!G46+'[1]Sheet 2'!G46+[1]West!I46)</f>
        <v>3</v>
      </c>
      <c r="J46" s="17">
        <f>SUM('[1]South Central'!J49+'[1]South East'!J46+'[1]North '!J46+'[1]Sheet 1'!H46+'[1]Sheet 2'!H46+[1]West!J46)</f>
        <v>6</v>
      </c>
      <c r="K46" s="17">
        <f>SUM('[1]South Central'!K49+'[1]South East'!K46+'[1]North '!K46+'[1]Sheet 1'!I46+'[1]Sheet 2'!I46+[1]West!K46)</f>
        <v>1</v>
      </c>
      <c r="L46" s="17">
        <f>SUM('[1]South Central'!L49+'[1]South East'!L46+'[1]North '!L46+'[1]Sheet 1'!J46+'[1]Sheet 2'!J46+[1]West!L46)</f>
        <v>1</v>
      </c>
      <c r="M46" s="17">
        <f>SUM('[1]South Central'!M49+'[1]South East'!M46+'[1]North '!M46+'[1]Sheet 1'!K46+'[1]Sheet 2'!K46+[1]West!M46)</f>
        <v>0</v>
      </c>
      <c r="N46" s="17">
        <f>SUM(C46:M46)</f>
        <v>455</v>
      </c>
    </row>
    <row r="47" spans="1:14" ht="13.15" x14ac:dyDescent="0.4">
      <c r="A47" s="14" t="s">
        <v>21</v>
      </c>
      <c r="B47" s="15"/>
      <c r="C47" s="18">
        <f t="shared" ref="C47:N47" si="19">C46/$N$46*100</f>
        <v>93.84615384615384</v>
      </c>
      <c r="D47" s="18">
        <f t="shared" si="19"/>
        <v>3.5164835164835164</v>
      </c>
      <c r="E47" s="18">
        <f>E46/$N$46*100</f>
        <v>0.21978021978021978</v>
      </c>
      <c r="F47" s="18">
        <f>F46/$N$46*100</f>
        <v>0</v>
      </c>
      <c r="G47" s="19">
        <f t="shared" si="19"/>
        <v>0</v>
      </c>
      <c r="H47" s="19">
        <f t="shared" si="19"/>
        <v>0</v>
      </c>
      <c r="I47" s="19">
        <f t="shared" si="19"/>
        <v>0.65934065934065933</v>
      </c>
      <c r="J47" s="19">
        <f t="shared" si="19"/>
        <v>1.3186813186813187</v>
      </c>
      <c r="K47" s="19">
        <f t="shared" si="19"/>
        <v>0.21978021978021978</v>
      </c>
      <c r="L47" s="19">
        <f t="shared" si="19"/>
        <v>0.21978021978021978</v>
      </c>
      <c r="M47" s="19">
        <f t="shared" si="19"/>
        <v>0</v>
      </c>
      <c r="N47" s="17">
        <f t="shared" si="19"/>
        <v>100</v>
      </c>
    </row>
    <row r="48" spans="1:14" ht="20.25" customHeight="1" x14ac:dyDescent="0.4">
      <c r="A48" s="14">
        <v>680</v>
      </c>
      <c r="B48" s="15" t="s">
        <v>41</v>
      </c>
      <c r="C48" s="16">
        <f>SUM('[1]South Central'!C51+'[1]South East'!C48+'[1]North '!C48+'[1]Sheet 1'!C48+'[1]Sheet 2'!C48+[1]West!C48)</f>
        <v>876</v>
      </c>
      <c r="D48" s="16">
        <f>SUM('[1]South Central'!D51+'[1]South East'!D48+'[1]North '!D48+'[1]Sheet 1'!D48+'[1]Sheet 2'!D48+[1]West!D48)</f>
        <v>38</v>
      </c>
      <c r="E48" s="16">
        <f>SUM('[1]South Central'!E51+'[1]South East'!E48+'[1]North '!E48+'[1]Sheet 1'!E48+'[1]Sheet 2'!E48+[1]West!E48)</f>
        <v>1</v>
      </c>
      <c r="F48" s="16">
        <f>SUM('[1]South Central'!F51+'[1]South East'!F48+'[1]North '!F48+'[1]Sheet 1'!F48+'[1]Sheet 2'!F48+[1]West!F48)</f>
        <v>0</v>
      </c>
      <c r="G48" s="17">
        <f>SUM('[1]South Central'!G51+'[1]South East'!G48+'[1]North '!G48+'[1]Sheet 1'!E48+'[1]Sheet 2'!E48+[1]West!G48)</f>
        <v>3</v>
      </c>
      <c r="H48" s="17">
        <f>SUM('[1]South Central'!H51+'[1]South East'!H48+'[1]North '!H48+'[1]Sheet 1'!F48+'[1]Sheet 2'!F48+[1]West!H48)</f>
        <v>1</v>
      </c>
      <c r="I48" s="17">
        <f>SUM('[1]South Central'!I51+'[1]South East'!I48+'[1]North '!I48+'[1]Sheet 1'!G48+'[1]Sheet 2'!G48+[1]West!I48)</f>
        <v>6</v>
      </c>
      <c r="J48" s="17">
        <f>SUM('[1]South Central'!J51+'[1]South East'!J48+'[1]North '!J48+'[1]Sheet 1'!H48+'[1]Sheet 2'!H48+[1]West!J48)</f>
        <v>10</v>
      </c>
      <c r="K48" s="17">
        <f>SUM('[1]South Central'!K51+'[1]South East'!K48+'[1]North '!K48+'[1]Sheet 1'!I48+'[1]Sheet 2'!I48+[1]West!K48)</f>
        <v>3</v>
      </c>
      <c r="L48" s="17">
        <f>SUM('[1]South Central'!L51+'[1]South East'!L48+'[1]North '!L48+'[1]Sheet 1'!J48+'[1]Sheet 2'!J48+[1]West!L48)</f>
        <v>3</v>
      </c>
      <c r="M48" s="17">
        <f>SUM('[1]South Central'!M51+'[1]South East'!M48+'[1]North '!M48+'[1]Sheet 1'!K48+'[1]Sheet 2'!K48+[1]West!M48)</f>
        <v>2</v>
      </c>
      <c r="N48" s="17">
        <f>SUM(C48:M48)</f>
        <v>943</v>
      </c>
    </row>
    <row r="49" spans="1:14" ht="13.15" x14ac:dyDescent="0.4">
      <c r="A49" s="14" t="s">
        <v>21</v>
      </c>
      <c r="B49" s="15"/>
      <c r="C49" s="18">
        <f t="shared" ref="C49:N49" si="20">C48/$N$48*100</f>
        <v>92.895015906680811</v>
      </c>
      <c r="D49" s="18">
        <f t="shared" si="20"/>
        <v>4.0296924708377517</v>
      </c>
      <c r="E49" s="18">
        <f>E48/$N$48*100</f>
        <v>0.10604453870625664</v>
      </c>
      <c r="F49" s="18">
        <f>F48/$N$48*100</f>
        <v>0</v>
      </c>
      <c r="G49" s="19">
        <f t="shared" si="20"/>
        <v>0.31813361611876989</v>
      </c>
      <c r="H49" s="19">
        <f t="shared" si="20"/>
        <v>0.10604453870625664</v>
      </c>
      <c r="I49" s="19">
        <f t="shared" si="20"/>
        <v>0.63626723223753978</v>
      </c>
      <c r="J49" s="19">
        <f t="shared" si="20"/>
        <v>1.0604453870625663</v>
      </c>
      <c r="K49" s="19">
        <f t="shared" si="20"/>
        <v>0.31813361611876989</v>
      </c>
      <c r="L49" s="19">
        <f t="shared" si="20"/>
        <v>0.31813361611876989</v>
      </c>
      <c r="M49" s="19">
        <f t="shared" si="20"/>
        <v>0.21208907741251329</v>
      </c>
      <c r="N49" s="17">
        <f t="shared" si="20"/>
        <v>100</v>
      </c>
    </row>
    <row r="50" spans="1:14" ht="20.25" customHeight="1" x14ac:dyDescent="0.4">
      <c r="A50" s="14">
        <v>681</v>
      </c>
      <c r="B50" s="15" t="s">
        <v>42</v>
      </c>
      <c r="C50" s="16">
        <f>SUM('[1]South Central'!C53+'[1]South East'!C50+'[1]North '!C50+'[1]Sheet 1'!C50+'[1]Sheet 2'!C50+[1]West!C50)</f>
        <v>1621</v>
      </c>
      <c r="D50" s="16">
        <f>SUM('[1]South Central'!D53+'[1]South East'!D50+'[1]North '!D50+'[1]Sheet 1'!D50+'[1]Sheet 2'!D50+[1]West!D50)</f>
        <v>75</v>
      </c>
      <c r="E50" s="16">
        <f>SUM('[1]South Central'!E53+'[1]South East'!E50+'[1]North '!E50+'[1]Sheet 1'!E50+'[1]Sheet 2'!E50+[1]West!E50)</f>
        <v>0</v>
      </c>
      <c r="F50" s="16">
        <f>SUM('[1]South Central'!F53+'[1]South East'!F50+'[1]North '!F50+'[1]Sheet 1'!F50+'[1]Sheet 2'!F50+[1]West!F50)</f>
        <v>0</v>
      </c>
      <c r="G50" s="17">
        <f>SUM('[1]South Central'!G53+'[1]South East'!G50+'[1]North '!G50+'[1]Sheet 1'!E50+'[1]Sheet 2'!E50+[1]West!G50)</f>
        <v>1</v>
      </c>
      <c r="H50" s="17">
        <f>SUM('[1]South Central'!H53+'[1]South East'!H50+'[1]North '!H50+'[1]Sheet 1'!F50+'[1]Sheet 2'!F50+[1]West!H50)</f>
        <v>2</v>
      </c>
      <c r="I50" s="17">
        <f>SUM('[1]South Central'!I53+'[1]South East'!I50+'[1]North '!I50+'[1]Sheet 1'!G50+'[1]Sheet 2'!G50+[1]West!I50)</f>
        <v>6</v>
      </c>
      <c r="J50" s="17">
        <f>SUM('[1]South Central'!J53+'[1]South East'!J50+'[1]North '!J50+'[1]Sheet 1'!H50+'[1]Sheet 2'!H50+[1]West!J50)</f>
        <v>15</v>
      </c>
      <c r="K50" s="17">
        <f>SUM('[1]South Central'!K53+'[1]South East'!K50+'[1]North '!K50+'[1]Sheet 1'!I50+'[1]Sheet 2'!I50+[1]West!K50)</f>
        <v>12</v>
      </c>
      <c r="L50" s="17">
        <f>SUM('[1]South Central'!L53+'[1]South East'!L50+'[1]North '!L50+'[1]Sheet 1'!J50+'[1]Sheet 2'!J50+[1]West!L50)</f>
        <v>55</v>
      </c>
      <c r="M50" s="17">
        <f>SUM('[1]South Central'!M53+'[1]South East'!M50+'[1]North '!M50+'[1]Sheet 1'!K50+'[1]Sheet 2'!K50+[1]West!M50)</f>
        <v>7</v>
      </c>
      <c r="N50" s="17">
        <f>SUM(C50:M50)</f>
        <v>1794</v>
      </c>
    </row>
    <row r="51" spans="1:14" ht="13.15" x14ac:dyDescent="0.4">
      <c r="A51" s="14" t="s">
        <v>21</v>
      </c>
      <c r="B51" s="17"/>
      <c r="C51" s="18">
        <f t="shared" ref="C51:N51" si="21">C50/$N$50*100</f>
        <v>90.356744704570787</v>
      </c>
      <c r="D51" s="18">
        <f t="shared" si="21"/>
        <v>4.1806020066889635</v>
      </c>
      <c r="E51" s="18">
        <f>E50/$N$50*100</f>
        <v>0</v>
      </c>
      <c r="F51" s="18">
        <f>F50/$N$50*100</f>
        <v>0</v>
      </c>
      <c r="G51" s="19">
        <f t="shared" si="21"/>
        <v>5.5741360089186176E-2</v>
      </c>
      <c r="H51" s="19">
        <f t="shared" si="21"/>
        <v>0.11148272017837235</v>
      </c>
      <c r="I51" s="19">
        <f t="shared" si="21"/>
        <v>0.33444816053511706</v>
      </c>
      <c r="J51" s="19">
        <f t="shared" si="21"/>
        <v>0.83612040133779264</v>
      </c>
      <c r="K51" s="19">
        <f t="shared" si="21"/>
        <v>0.66889632107023411</v>
      </c>
      <c r="L51" s="19">
        <f t="shared" si="21"/>
        <v>3.0657748049052396</v>
      </c>
      <c r="M51" s="19">
        <f t="shared" si="21"/>
        <v>0.39018952062430323</v>
      </c>
      <c r="N51" s="17">
        <f t="shared" si="21"/>
        <v>100</v>
      </c>
    </row>
    <row r="52" spans="1:14" ht="13.15" x14ac:dyDescent="0.4">
      <c r="A52" s="14"/>
      <c r="B52" s="20" t="s">
        <v>43</v>
      </c>
      <c r="C52" s="17">
        <f>SUM(C8+C10+C12+C14+C16+C18+C20+C22+C24+C26+C28+C30+C32+C34+C36+C38+C40+C42+C44+C46+C48+C50)</f>
        <v>11420</v>
      </c>
      <c r="D52" s="17">
        <f>SUM(D8+D10+D12+D14+D16+D18+D20+D22+D24+D26+D28+D30+D32+D34+D36+D38+D40+D42+D44+D46+D48+D50)</f>
        <v>495</v>
      </c>
      <c r="E52" s="17">
        <f>SUM(E8+E10+E12+E14+E16+E18+E20+E22+E24+E26+E28+E30+E32+E34+E36+E38+E40+E42+E44+E46+E48+E50)</f>
        <v>7</v>
      </c>
      <c r="F52" s="17">
        <f>SUM(F8+F10+F12+F14+F16+F18+F20+F22+F24+F26+F28+F30+F32+F34+F36+F38+F40+F42+F44+F46+F48+F50)</f>
        <v>0</v>
      </c>
      <c r="G52" s="17"/>
      <c r="H52" s="17"/>
      <c r="I52" s="17"/>
      <c r="J52" s="17"/>
      <c r="K52" s="17"/>
      <c r="L52" s="17"/>
      <c r="M52" s="17"/>
      <c r="N52" s="17">
        <f>SUM(C52:M52)</f>
        <v>11922</v>
      </c>
    </row>
    <row r="53" spans="1:14" ht="13.15" x14ac:dyDescent="0.4">
      <c r="A53" s="14" t="s">
        <v>21</v>
      </c>
      <c r="B53" s="17"/>
      <c r="C53" s="16"/>
      <c r="D53" s="16"/>
      <c r="E53" s="16"/>
      <c r="F53" s="16"/>
      <c r="G53" s="17"/>
      <c r="H53" s="17"/>
      <c r="I53" s="17"/>
      <c r="J53" s="17"/>
      <c r="K53" s="17"/>
      <c r="L53" s="17"/>
      <c r="M53" s="17"/>
      <c r="N53" s="17"/>
    </row>
    <row r="54" spans="1:14" ht="13.15" x14ac:dyDescent="0.4">
      <c r="A54" s="17"/>
      <c r="B54" s="20" t="s">
        <v>44</v>
      </c>
      <c r="C54" s="21">
        <f>SUM(C52+D52+E52+F52)</f>
        <v>11922</v>
      </c>
      <c r="D54" s="22"/>
      <c r="E54" s="22"/>
      <c r="F54" s="23"/>
      <c r="G54" s="17">
        <f>SUM(G8+G10+G12+G14+G16+G18+G20+G22+G24+G26+G28+G30+G32+G34+G36+G38+G40+G42+G44+G46+G48+G50)</f>
        <v>9</v>
      </c>
      <c r="H54" s="17">
        <f t="shared" ref="H54:N54" si="22">SUM(H8+H10+H12+H14+H16+H18+H20+H22+H24+H26+H28+H30+H32+H34+H36+H38+H40+H42+H44+H46+H48+H50)</f>
        <v>21</v>
      </c>
      <c r="I54" s="17">
        <f t="shared" si="22"/>
        <v>75</v>
      </c>
      <c r="J54" s="17">
        <f t="shared" si="22"/>
        <v>163</v>
      </c>
      <c r="K54" s="17">
        <f t="shared" si="22"/>
        <v>55</v>
      </c>
      <c r="L54" s="17">
        <f t="shared" si="22"/>
        <v>142</v>
      </c>
      <c r="M54" s="17">
        <f t="shared" si="22"/>
        <v>24</v>
      </c>
      <c r="N54" s="17">
        <f t="shared" si="22"/>
        <v>12411</v>
      </c>
    </row>
    <row r="55" spans="1:14" ht="13.15" x14ac:dyDescent="0.4">
      <c r="A55" s="14" t="s">
        <v>21</v>
      </c>
      <c r="B55" s="17"/>
      <c r="C55" s="24">
        <f>C54/$N$54*100</f>
        <v>96.059946821368129</v>
      </c>
      <c r="D55" s="25"/>
      <c r="E55" s="25"/>
      <c r="F55" s="26"/>
      <c r="G55" s="19">
        <f t="shared" ref="G55:N55" si="23">G54/$N$54*100</f>
        <v>7.2516316171138503E-2</v>
      </c>
      <c r="H55" s="19">
        <f t="shared" si="23"/>
        <v>0.16920473773265651</v>
      </c>
      <c r="I55" s="19">
        <f t="shared" si="23"/>
        <v>0.60430263475948753</v>
      </c>
      <c r="J55" s="19">
        <f t="shared" si="23"/>
        <v>1.313351059543953</v>
      </c>
      <c r="K55" s="19">
        <f t="shared" si="23"/>
        <v>0.44315526549029088</v>
      </c>
      <c r="L55" s="19">
        <f t="shared" si="23"/>
        <v>1.1441463218112964</v>
      </c>
      <c r="M55" s="19">
        <f t="shared" si="23"/>
        <v>0.19337684312303602</v>
      </c>
      <c r="N55" s="17">
        <f t="shared" si="23"/>
        <v>100</v>
      </c>
    </row>
    <row r="56" spans="1:14" hidden="1" x14ac:dyDescent="0.35">
      <c r="B56" s="13" t="s">
        <v>18</v>
      </c>
      <c r="C56" s="13">
        <f>SUM(C50,C48,C46,C44,C42,C40,C38,C36,C34,C32,C30,C28,C26,C24,C22,C20,C18,C16,C14,C12,C10,C8)</f>
        <v>11420</v>
      </c>
      <c r="D56" s="13">
        <f t="shared" ref="D56:N56" si="24">SUM(D50,D48,D46,D44,D42,D40,D38,D36,D34,D32,D30,D28,D26,D24,D22,D20,D18,D16,D14,D12,D10,D8)</f>
        <v>495</v>
      </c>
      <c r="E56" s="13"/>
      <c r="F56" s="13"/>
      <c r="G56" s="13">
        <f t="shared" si="24"/>
        <v>9</v>
      </c>
      <c r="H56" s="13">
        <f t="shared" si="24"/>
        <v>21</v>
      </c>
      <c r="I56" s="13">
        <f t="shared" si="24"/>
        <v>75</v>
      </c>
      <c r="J56" s="13">
        <f t="shared" si="24"/>
        <v>163</v>
      </c>
      <c r="K56" s="13">
        <f t="shared" si="24"/>
        <v>55</v>
      </c>
      <c r="L56" s="13">
        <f t="shared" si="24"/>
        <v>142</v>
      </c>
      <c r="M56" s="13">
        <f t="shared" si="24"/>
        <v>24</v>
      </c>
      <c r="N56" s="13">
        <f t="shared" si="24"/>
        <v>12411</v>
      </c>
    </row>
    <row r="57" spans="1:14" hidden="1" x14ac:dyDescent="0.35">
      <c r="B57" s="13" t="s">
        <v>19</v>
      </c>
      <c r="C57" s="13">
        <f>C56-C52</f>
        <v>0</v>
      </c>
      <c r="D57" s="13">
        <f>D56-D52</f>
        <v>0</v>
      </c>
      <c r="E57" s="13"/>
      <c r="F57" s="13"/>
      <c r="G57" s="13">
        <f>G56-G54</f>
        <v>0</v>
      </c>
      <c r="H57" s="13">
        <f t="shared" ref="H57:N57" si="25">H56-H54</f>
        <v>0</v>
      </c>
      <c r="I57" s="13">
        <f t="shared" si="25"/>
        <v>0</v>
      </c>
      <c r="J57" s="13">
        <f t="shared" si="25"/>
        <v>0</v>
      </c>
      <c r="K57" s="13">
        <f t="shared" si="25"/>
        <v>0</v>
      </c>
      <c r="L57" s="13">
        <f t="shared" si="25"/>
        <v>0</v>
      </c>
      <c r="M57" s="13">
        <f t="shared" si="25"/>
        <v>0</v>
      </c>
      <c r="N57" s="13">
        <f t="shared" si="25"/>
        <v>0</v>
      </c>
    </row>
  </sheetData>
  <mergeCells count="3">
    <mergeCell ref="C6:F6"/>
    <mergeCell ref="C54:F54"/>
    <mergeCell ref="C55:F5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BDAD8D501A6346ACAA52E0D21A8050" ma:contentTypeVersion="13" ma:contentTypeDescription="Create a new document." ma:contentTypeScope="" ma:versionID="c39d15839f4a085635ab648409c6bcba">
  <xsd:schema xmlns:xsd="http://www.w3.org/2001/XMLSchema" xmlns:xs="http://www.w3.org/2001/XMLSchema" xmlns:p="http://schemas.microsoft.com/office/2006/metadata/properties" xmlns:ns2="cd192037-52ab-48d8-8cff-c9c762de9c61" xmlns:ns3="2428d621-8bf9-4b1a-92e0-a570f9fd5aa8" targetNamespace="http://schemas.microsoft.com/office/2006/metadata/properties" ma:root="true" ma:fieldsID="066a6dd611abb14c74921e5c19db3381" ns2:_="" ns3:_="">
    <xsd:import namespace="cd192037-52ab-48d8-8cff-c9c762de9c61"/>
    <xsd:import namespace="2428d621-8bf9-4b1a-92e0-a570f9fd5a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192037-52ab-48d8-8cff-c9c762de9c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28d621-8bf9-4b1a-92e0-a570f9fd5a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CA1F7F-8DDD-4AFC-9DFA-E4C35FA28AE6}"/>
</file>

<file path=customXml/itemProps2.xml><?xml version="1.0" encoding="utf-8"?>
<ds:datastoreItem xmlns:ds="http://schemas.openxmlformats.org/officeDocument/2006/customXml" ds:itemID="{41783A58-7FAA-4655-882C-210B7C7E31BE}"/>
</file>

<file path=customXml/itemProps3.xml><?xml version="1.0" encoding="utf-8"?>
<ds:datastoreItem xmlns:ds="http://schemas.openxmlformats.org/officeDocument/2006/customXml" ds:itemID="{9CA79FDA-CA1B-4716-A22E-B61154AF43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Hicks</dc:creator>
  <cp:lastModifiedBy>Sam Hicks</cp:lastModifiedBy>
  <dcterms:created xsi:type="dcterms:W3CDTF">2022-03-28T14:23:08Z</dcterms:created>
  <dcterms:modified xsi:type="dcterms:W3CDTF">2022-03-28T14:27:15Z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0x010100A9BDAD8D501A6346ACAA52E0D21A8050</vt:lpwstr>
  </property>
</Properties>
</file>