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6" documentId="8_{1D0A4742-5655-49D0-B95E-33A47ED32D3B}" xr6:coauthVersionLast="47" xr6:coauthVersionMax="47" xr10:uidLastSave="{0F8357BC-7364-4355-AA98-C7E621A7D075}"/>
  <bookViews>
    <workbookView xWindow="-120" yWindow="-120" windowWidth="29040" windowHeight="15720" xr2:uid="{88EE2863-CB28-471F-82BA-9C099A84ABD7}"/>
  </bookViews>
  <sheets>
    <sheet name="Year 1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I50" i="1"/>
  <c r="H50" i="1"/>
  <c r="G50" i="1"/>
  <c r="F50" i="1"/>
  <c r="E50" i="1"/>
  <c r="D50" i="1"/>
  <c r="C50" i="1"/>
  <c r="M48" i="1"/>
  <c r="L48" i="1"/>
  <c r="K48" i="1"/>
  <c r="J48" i="1"/>
  <c r="I48" i="1"/>
  <c r="H48" i="1"/>
  <c r="G48" i="1"/>
  <c r="F48" i="1"/>
  <c r="E48" i="1"/>
  <c r="D48" i="1"/>
  <c r="C48" i="1"/>
  <c r="M46" i="1"/>
  <c r="L46" i="1"/>
  <c r="K46" i="1"/>
  <c r="J46" i="1"/>
  <c r="I46" i="1"/>
  <c r="H46" i="1"/>
  <c r="G46" i="1"/>
  <c r="F46" i="1"/>
  <c r="E46" i="1"/>
  <c r="D46" i="1"/>
  <c r="C46" i="1"/>
  <c r="M44" i="1"/>
  <c r="L44" i="1"/>
  <c r="K44" i="1"/>
  <c r="J44" i="1"/>
  <c r="I44" i="1"/>
  <c r="H44" i="1"/>
  <c r="G44" i="1"/>
  <c r="F44" i="1"/>
  <c r="E44" i="1"/>
  <c r="D44" i="1"/>
  <c r="C44" i="1"/>
  <c r="M42" i="1"/>
  <c r="L42" i="1"/>
  <c r="K42" i="1"/>
  <c r="J42" i="1"/>
  <c r="I42" i="1"/>
  <c r="H42" i="1"/>
  <c r="G42" i="1"/>
  <c r="F42" i="1"/>
  <c r="E42" i="1"/>
  <c r="D42" i="1"/>
  <c r="C42" i="1"/>
  <c r="M40" i="1"/>
  <c r="L40" i="1"/>
  <c r="K40" i="1"/>
  <c r="J40" i="1"/>
  <c r="I40" i="1"/>
  <c r="H40" i="1"/>
  <c r="G40" i="1"/>
  <c r="F40" i="1"/>
  <c r="E40" i="1"/>
  <c r="D40" i="1"/>
  <c r="C40" i="1"/>
  <c r="M38" i="1"/>
  <c r="L38" i="1"/>
  <c r="K38" i="1"/>
  <c r="J38" i="1"/>
  <c r="I38" i="1"/>
  <c r="H38" i="1"/>
  <c r="G38" i="1"/>
  <c r="F38" i="1"/>
  <c r="E38" i="1"/>
  <c r="D38" i="1"/>
  <c r="C38" i="1"/>
  <c r="M36" i="1"/>
  <c r="L36" i="1"/>
  <c r="K36" i="1"/>
  <c r="J36" i="1"/>
  <c r="I36" i="1"/>
  <c r="H36" i="1"/>
  <c r="G36" i="1"/>
  <c r="F36" i="1"/>
  <c r="E36" i="1"/>
  <c r="D36" i="1"/>
  <c r="C36" i="1"/>
  <c r="M34" i="1"/>
  <c r="L34" i="1"/>
  <c r="K34" i="1"/>
  <c r="J34" i="1"/>
  <c r="I34" i="1"/>
  <c r="H34" i="1"/>
  <c r="G34" i="1"/>
  <c r="F34" i="1"/>
  <c r="E34" i="1"/>
  <c r="D34" i="1"/>
  <c r="C34" i="1"/>
  <c r="M32" i="1"/>
  <c r="L32" i="1"/>
  <c r="K32" i="1"/>
  <c r="J32" i="1"/>
  <c r="I32" i="1"/>
  <c r="H32" i="1"/>
  <c r="G32" i="1"/>
  <c r="F32" i="1"/>
  <c r="E32" i="1"/>
  <c r="D32" i="1"/>
  <c r="C32" i="1"/>
  <c r="M30" i="1"/>
  <c r="L30" i="1"/>
  <c r="K30" i="1"/>
  <c r="J30" i="1"/>
  <c r="I30" i="1"/>
  <c r="H30" i="1"/>
  <c r="G30" i="1"/>
  <c r="F30" i="1"/>
  <c r="E30" i="1"/>
  <c r="D30" i="1"/>
  <c r="C30" i="1"/>
  <c r="M28" i="1"/>
  <c r="L28" i="1"/>
  <c r="K28" i="1"/>
  <c r="J28" i="1"/>
  <c r="I28" i="1"/>
  <c r="H28" i="1"/>
  <c r="G28" i="1"/>
  <c r="F28" i="1"/>
  <c r="E28" i="1"/>
  <c r="D28" i="1"/>
  <c r="C28" i="1"/>
  <c r="M26" i="1"/>
  <c r="L26" i="1"/>
  <c r="K26" i="1"/>
  <c r="J26" i="1"/>
  <c r="I26" i="1"/>
  <c r="H26" i="1"/>
  <c r="G26" i="1"/>
  <c r="F26" i="1"/>
  <c r="E26" i="1"/>
  <c r="D26" i="1"/>
  <c r="C26" i="1"/>
  <c r="M24" i="1"/>
  <c r="L24" i="1"/>
  <c r="K24" i="1"/>
  <c r="J24" i="1"/>
  <c r="I24" i="1"/>
  <c r="H24" i="1"/>
  <c r="G24" i="1"/>
  <c r="F24" i="1"/>
  <c r="E24" i="1"/>
  <c r="D24" i="1"/>
  <c r="C24" i="1"/>
  <c r="M22" i="1"/>
  <c r="L22" i="1"/>
  <c r="K22" i="1"/>
  <c r="J22" i="1"/>
  <c r="I22" i="1"/>
  <c r="H22" i="1"/>
  <c r="G22" i="1"/>
  <c r="F22" i="1"/>
  <c r="E22" i="1"/>
  <c r="D22" i="1"/>
  <c r="C22" i="1"/>
  <c r="M20" i="1"/>
  <c r="L20" i="1"/>
  <c r="K20" i="1"/>
  <c r="J20" i="1"/>
  <c r="I20" i="1"/>
  <c r="H20" i="1"/>
  <c r="G20" i="1"/>
  <c r="F20" i="1"/>
  <c r="E20" i="1"/>
  <c r="D20" i="1"/>
  <c r="C20" i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M14" i="1"/>
  <c r="L14" i="1"/>
  <c r="K14" i="1"/>
  <c r="J14" i="1"/>
  <c r="I14" i="1"/>
  <c r="H14" i="1"/>
  <c r="G14" i="1"/>
  <c r="F14" i="1"/>
  <c r="E14" i="1"/>
  <c r="D14" i="1"/>
  <c r="C14" i="1"/>
  <c r="M12" i="1"/>
  <c r="L12" i="1"/>
  <c r="K12" i="1"/>
  <c r="J12" i="1"/>
  <c r="I12" i="1"/>
  <c r="H12" i="1"/>
  <c r="G12" i="1"/>
  <c r="F12" i="1"/>
  <c r="E12" i="1"/>
  <c r="D12" i="1"/>
  <c r="C12" i="1"/>
  <c r="M10" i="1"/>
  <c r="L10" i="1"/>
  <c r="L54" i="1" s="1"/>
  <c r="K10" i="1"/>
  <c r="J10" i="1"/>
  <c r="I10" i="1"/>
  <c r="H10" i="1"/>
  <c r="G10" i="1"/>
  <c r="F10" i="1"/>
  <c r="E10" i="1"/>
  <c r="D10" i="1"/>
  <c r="C10" i="1"/>
  <c r="M8" i="1"/>
  <c r="L8" i="1"/>
  <c r="K8" i="1"/>
  <c r="J8" i="1"/>
  <c r="I8" i="1"/>
  <c r="H8" i="1"/>
  <c r="G8" i="1"/>
  <c r="F8" i="1"/>
  <c r="E8" i="1"/>
  <c r="D8" i="1"/>
  <c r="C8" i="1"/>
  <c r="D19" i="1" l="1"/>
  <c r="J19" i="1"/>
  <c r="N30" i="1"/>
  <c r="E31" i="1" s="1"/>
  <c r="N10" i="1"/>
  <c r="L11" i="1" s="1"/>
  <c r="N14" i="1"/>
  <c r="N15" i="1" s="1"/>
  <c r="K15" i="1"/>
  <c r="N18" i="1"/>
  <c r="N19" i="1" s="1"/>
  <c r="G19" i="1"/>
  <c r="N28" i="1"/>
  <c r="M29" i="1" s="1"/>
  <c r="K31" i="1"/>
  <c r="J29" i="1"/>
  <c r="I31" i="1"/>
  <c r="N31" i="1"/>
  <c r="I35" i="1"/>
  <c r="G54" i="1"/>
  <c r="I29" i="1"/>
  <c r="J31" i="1"/>
  <c r="F31" i="1"/>
  <c r="N50" i="1"/>
  <c r="D52" i="1"/>
  <c r="C31" i="1"/>
  <c r="D35" i="1"/>
  <c r="N36" i="1"/>
  <c r="F23" i="1"/>
  <c r="J23" i="1"/>
  <c r="N22" i="1"/>
  <c r="N24" i="1"/>
  <c r="J25" i="1" s="1"/>
  <c r="J27" i="1"/>
  <c r="N26" i="1"/>
  <c r="N32" i="1"/>
  <c r="G33" i="1" s="1"/>
  <c r="C41" i="1"/>
  <c r="N40" i="1"/>
  <c r="E41" i="1" s="1"/>
  <c r="N44" i="1"/>
  <c r="M45" i="1" s="1"/>
  <c r="F52" i="1"/>
  <c r="K54" i="1"/>
  <c r="K23" i="1"/>
  <c r="H33" i="1"/>
  <c r="N38" i="1"/>
  <c r="L39" i="1" s="1"/>
  <c r="J54" i="1"/>
  <c r="H54" i="1"/>
  <c r="G31" i="1"/>
  <c r="N8" i="1"/>
  <c r="M11" i="1"/>
  <c r="N12" i="1"/>
  <c r="H13" i="1" s="1"/>
  <c r="E15" i="1"/>
  <c r="I15" i="1"/>
  <c r="M15" i="1"/>
  <c r="C15" i="1"/>
  <c r="N16" i="1"/>
  <c r="E17" i="1" s="1"/>
  <c r="E19" i="1"/>
  <c r="I19" i="1"/>
  <c r="M19" i="1"/>
  <c r="C19" i="1"/>
  <c r="N20" i="1"/>
  <c r="L21" i="1" s="1"/>
  <c r="E23" i="1"/>
  <c r="E27" i="1"/>
  <c r="I27" i="1"/>
  <c r="N34" i="1"/>
  <c r="J35" i="1" s="1"/>
  <c r="M35" i="1"/>
  <c r="C52" i="1"/>
  <c r="D41" i="1"/>
  <c r="L41" i="1"/>
  <c r="N46" i="1"/>
  <c r="N48" i="1"/>
  <c r="G49" i="1" s="1"/>
  <c r="H51" i="1"/>
  <c r="M54" i="1"/>
  <c r="E52" i="1"/>
  <c r="I54" i="1"/>
  <c r="E11" i="1"/>
  <c r="D31" i="1"/>
  <c r="H31" i="1"/>
  <c r="L31" i="1"/>
  <c r="H41" i="1"/>
  <c r="J9" i="1"/>
  <c r="D23" i="1"/>
  <c r="H23" i="1"/>
  <c r="L23" i="1"/>
  <c r="I25" i="1"/>
  <c r="D27" i="1"/>
  <c r="H27" i="1"/>
  <c r="L27" i="1"/>
  <c r="M31" i="1"/>
  <c r="H39" i="1"/>
  <c r="I41" i="1"/>
  <c r="N42" i="1"/>
  <c r="F43" i="1" s="1"/>
  <c r="K45" i="1"/>
  <c r="D49" i="1"/>
  <c r="H49" i="1"/>
  <c r="L49" i="1"/>
  <c r="L25" i="1"/>
  <c r="D25" i="1"/>
  <c r="L29" i="1"/>
  <c r="D37" i="1"/>
  <c r="H37" i="1"/>
  <c r="H45" i="1"/>
  <c r="D39" i="1" l="1"/>
  <c r="F29" i="1"/>
  <c r="F39" i="1"/>
  <c r="E45" i="1"/>
  <c r="M39" i="1"/>
  <c r="D43" i="1"/>
  <c r="D33" i="1"/>
  <c r="I13" i="1"/>
  <c r="N11" i="1"/>
  <c r="D17" i="1"/>
  <c r="C29" i="1"/>
  <c r="K19" i="1"/>
  <c r="G15" i="1"/>
  <c r="H11" i="1"/>
  <c r="F19" i="1"/>
  <c r="F11" i="1"/>
  <c r="H19" i="1"/>
  <c r="D11" i="1"/>
  <c r="J39" i="1"/>
  <c r="H29" i="1"/>
  <c r="D29" i="1"/>
  <c r="G39" i="1"/>
  <c r="K29" i="1"/>
  <c r="K11" i="1"/>
  <c r="J17" i="1"/>
  <c r="G41" i="1"/>
  <c r="F17" i="1"/>
  <c r="E13" i="1"/>
  <c r="G13" i="1"/>
  <c r="E29" i="1"/>
  <c r="L13" i="1"/>
  <c r="J15" i="1"/>
  <c r="H15" i="1"/>
  <c r="L15" i="1"/>
  <c r="N29" i="1"/>
  <c r="J11" i="1"/>
  <c r="D45" i="1"/>
  <c r="L45" i="1"/>
  <c r="I11" i="1"/>
  <c r="F45" i="1"/>
  <c r="G29" i="1"/>
  <c r="C11" i="1"/>
  <c r="J45" i="1"/>
  <c r="G11" i="1"/>
  <c r="F15" i="1"/>
  <c r="L19" i="1"/>
  <c r="D15" i="1"/>
  <c r="N47" i="1"/>
  <c r="K47" i="1"/>
  <c r="E47" i="1"/>
  <c r="C47" i="1"/>
  <c r="I47" i="1"/>
  <c r="J47" i="1"/>
  <c r="M47" i="1"/>
  <c r="D47" i="1"/>
  <c r="F47" i="1"/>
  <c r="N37" i="1"/>
  <c r="C37" i="1"/>
  <c r="K51" i="1"/>
  <c r="C51" i="1"/>
  <c r="I51" i="1"/>
  <c r="G51" i="1"/>
  <c r="N51" i="1"/>
  <c r="M51" i="1"/>
  <c r="I37" i="1"/>
  <c r="C43" i="1"/>
  <c r="K43" i="1"/>
  <c r="I43" i="1"/>
  <c r="N43" i="1"/>
  <c r="G43" i="1"/>
  <c r="D51" i="1"/>
  <c r="K37" i="1"/>
  <c r="M43" i="1"/>
  <c r="N21" i="1"/>
  <c r="K21" i="1"/>
  <c r="C21" i="1"/>
  <c r="M21" i="1"/>
  <c r="N9" i="1"/>
  <c r="C9" i="1"/>
  <c r="G9" i="1"/>
  <c r="I9" i="1"/>
  <c r="E21" i="1"/>
  <c r="N33" i="1"/>
  <c r="F33" i="1"/>
  <c r="J33" i="1"/>
  <c r="N25" i="1"/>
  <c r="M25" i="1"/>
  <c r="E25" i="1"/>
  <c r="F37" i="1"/>
  <c r="M33" i="1"/>
  <c r="M37" i="1"/>
  <c r="N54" i="1"/>
  <c r="M55" i="1" s="1"/>
  <c r="K25" i="1"/>
  <c r="L9" i="1"/>
  <c r="E9" i="1"/>
  <c r="J37" i="1"/>
  <c r="L37" i="1"/>
  <c r="H25" i="1"/>
  <c r="E51" i="1"/>
  <c r="J43" i="1"/>
  <c r="F9" i="1"/>
  <c r="N49" i="1"/>
  <c r="J49" i="1"/>
  <c r="K49" i="1"/>
  <c r="E49" i="1"/>
  <c r="M49" i="1"/>
  <c r="F49" i="1"/>
  <c r="E43" i="1"/>
  <c r="N35" i="1"/>
  <c r="G35" i="1"/>
  <c r="K35" i="1"/>
  <c r="C35" i="1"/>
  <c r="N17" i="1"/>
  <c r="K17" i="1"/>
  <c r="C17" i="1"/>
  <c r="F13" i="1"/>
  <c r="D9" i="1"/>
  <c r="J51" i="1"/>
  <c r="M17" i="1"/>
  <c r="M9" i="1"/>
  <c r="L47" i="1"/>
  <c r="C45" i="1"/>
  <c r="G45" i="1"/>
  <c r="N45" i="1"/>
  <c r="K41" i="1"/>
  <c r="F35" i="1"/>
  <c r="C33" i="1"/>
  <c r="F25" i="1"/>
  <c r="H21" i="1"/>
  <c r="I49" i="1"/>
  <c r="L43" i="1"/>
  <c r="L35" i="1"/>
  <c r="E33" i="1"/>
  <c r="J21" i="1"/>
  <c r="J13" i="1"/>
  <c r="E37" i="1"/>
  <c r="I21" i="1"/>
  <c r="C25" i="1"/>
  <c r="L17" i="1"/>
  <c r="D21" i="1"/>
  <c r="F51" i="1"/>
  <c r="G47" i="1"/>
  <c r="I33" i="1"/>
  <c r="L51" i="1"/>
  <c r="C49" i="1"/>
  <c r="C54" i="1"/>
  <c r="G37" i="1"/>
  <c r="E35" i="1"/>
  <c r="N13" i="1"/>
  <c r="K13" i="1"/>
  <c r="C13" i="1"/>
  <c r="K9" i="1"/>
  <c r="I39" i="1"/>
  <c r="N39" i="1"/>
  <c r="C39" i="1"/>
  <c r="E39" i="1"/>
  <c r="K39" i="1"/>
  <c r="G25" i="1"/>
  <c r="I17" i="1"/>
  <c r="H9" i="1"/>
  <c r="H47" i="1"/>
  <c r="N41" i="1"/>
  <c r="J41" i="1"/>
  <c r="M41" i="1"/>
  <c r="F41" i="1"/>
  <c r="K33" i="1"/>
  <c r="N27" i="1"/>
  <c r="G27" i="1"/>
  <c r="M27" i="1"/>
  <c r="K27" i="1"/>
  <c r="C27" i="1"/>
  <c r="N23" i="1"/>
  <c r="C23" i="1"/>
  <c r="M23" i="1"/>
  <c r="I23" i="1"/>
  <c r="G23" i="1"/>
  <c r="H43" i="1"/>
  <c r="H35" i="1"/>
  <c r="F21" i="1"/>
  <c r="L33" i="1"/>
  <c r="M13" i="1"/>
  <c r="G55" i="1"/>
  <c r="G21" i="1"/>
  <c r="I45" i="1"/>
  <c r="H17" i="1"/>
  <c r="G17" i="1"/>
  <c r="F27" i="1"/>
  <c r="D13" i="1"/>
  <c r="K55" i="1" l="1"/>
  <c r="C55" i="1"/>
  <c r="N55" i="1"/>
  <c r="L55" i="1"/>
  <c r="J55" i="1"/>
  <c r="H55" i="1"/>
  <c r="I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8" authorId="0" shapeId="0" xr:uid="{302DB2E0-4463-4A4D-95DE-E92E8F794CE1}">
      <text>
        <r>
          <rPr>
            <sz val="9"/>
            <color indexed="81"/>
            <rFont val="Tahoma"/>
            <charset val="1"/>
          </rPr>
          <t>Merthyr Tydfil only has a tertiary college.The yr 13 clients are from Greenfields Special school. 2 Neet client total 13.3% out of a cohort of 15</t>
        </r>
      </text>
    </comment>
    <comment ref="B42" authorId="0" shapeId="0" xr:uid="{55131B0D-7596-484A-8EB2-814740E98B5E}">
      <text>
        <r>
          <rPr>
            <sz val="9"/>
            <color indexed="81"/>
            <rFont val="Tahoma"/>
            <family val="2"/>
          </rPr>
          <t>Blaenau Gwent only has a tertiary college.The yr 13 clients are from Penycwm Special school. 1 Neet clients total 11.11% out of a cohort of 9</t>
        </r>
      </text>
    </comment>
  </commentList>
</comments>
</file>

<file path=xl/sharedStrings.xml><?xml version="1.0" encoding="utf-8"?>
<sst xmlns="http://schemas.openxmlformats.org/spreadsheetml/2006/main" count="66" uniqueCount="43">
  <si>
    <t>Destinations of School Leavers by LEA</t>
  </si>
  <si>
    <t xml:space="preserve">Year: </t>
  </si>
  <si>
    <t>Year 13</t>
  </si>
  <si>
    <t>LEA CODE</t>
  </si>
  <si>
    <t>LEA</t>
  </si>
  <si>
    <t xml:space="preserve">Continuing in Full Time Education </t>
  </si>
  <si>
    <t>Continuing in Part Time Education (Less than 16 hours a week)</t>
  </si>
  <si>
    <t>Work Based Training - non employed status</t>
  </si>
  <si>
    <t>Work Based Training - Employment status</t>
  </si>
  <si>
    <t>Employed - Other</t>
  </si>
  <si>
    <t>Known not to be in Education, Training or Employment</t>
  </si>
  <si>
    <t>No response to survey</t>
  </si>
  <si>
    <t>Left the area</t>
  </si>
  <si>
    <t>Total number in cohort</t>
  </si>
  <si>
    <t>Continuing in Full Time Education (in school)</t>
  </si>
  <si>
    <t>Continuing in Full Time Education (in College)</t>
  </si>
  <si>
    <t>Continuing in full time education (in Higher Education)</t>
  </si>
  <si>
    <t>Taking a Gap year (intending to go to HE following year)</t>
  </si>
  <si>
    <t xml:space="preserve">Isle of Anglesey County Council </t>
  </si>
  <si>
    <t>%</t>
  </si>
  <si>
    <t xml:space="preserve">Gwynedd Council </t>
  </si>
  <si>
    <t xml:space="preserve">Conwy County Borough Council </t>
  </si>
  <si>
    <t xml:space="preserve">Denbighshire County Council </t>
  </si>
  <si>
    <t xml:space="preserve">Flintshire County Council </t>
  </si>
  <si>
    <t xml:space="preserve">Wrexham County Borough Council </t>
  </si>
  <si>
    <t xml:space="preserve">Powys County Council </t>
  </si>
  <si>
    <t xml:space="preserve">Ceredigion County Council </t>
  </si>
  <si>
    <t xml:space="preserve">Pembrokeshire County Council </t>
  </si>
  <si>
    <t xml:space="preserve">Carmarthenshire County Council </t>
  </si>
  <si>
    <t xml:space="preserve">The City and County of Swansea </t>
  </si>
  <si>
    <t xml:space="preserve">Neath Port Talbot County Council </t>
  </si>
  <si>
    <t xml:space="preserve">Bridgend County Borough Council </t>
  </si>
  <si>
    <t xml:space="preserve">The Vale of Glamorgan County Council </t>
  </si>
  <si>
    <t xml:space="preserve">Rhondda Cynon Taff County Borough Council </t>
  </si>
  <si>
    <t xml:space="preserve">Caerphilly County Borough Council </t>
  </si>
  <si>
    <t xml:space="preserve">Torfaen County Borough Council </t>
  </si>
  <si>
    <t xml:space="preserve">Monmouthshire County Council </t>
  </si>
  <si>
    <t xml:space="preserve">Newport City Council </t>
  </si>
  <si>
    <t xml:space="preserve">Cardiff County Council </t>
  </si>
  <si>
    <t>Sub Total</t>
  </si>
  <si>
    <t>All Wales Total</t>
  </si>
  <si>
    <t xml:space="preserve">Merthyr Tydfil County Borough Council </t>
  </si>
  <si>
    <t xml:space="preserve">Blaenau Gwent County Borough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</si>
</sst>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textRotation="55" wrapText="1"/>
    </xf>
    <xf numFmtId="0" fontId="2" fillId="0" borderId="2" xfId="0" applyFont="1" applyBorder="1" applyAlignment="1">
      <alignment textRotation="60" wrapText="1"/>
    </xf>
    <xf numFmtId="0" fontId="2" fillId="2" borderId="2" xfId="0" applyFont="1" applyFill="1" applyBorder="1" applyAlignment="1">
      <alignment textRotation="60" wrapText="1"/>
    </xf>
    <xf numFmtId="0" fontId="5" fillId="0" borderId="0" xfId="0" applyFont="1"/>
    <xf numFmtId="164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2" fillId="3" borderId="2" xfId="0" applyFont="1" applyFill="1" applyBorder="1"/>
    <xf numFmtId="0" fontId="2" fillId="0" borderId="2" xfId="0" applyFont="1" applyBorder="1"/>
    <xf numFmtId="2" fontId="2" fillId="3" borderId="2" xfId="0" applyNumberFormat="1" applyFont="1" applyFill="1" applyBorder="1"/>
    <xf numFmtId="2" fontId="2" fillId="0" borderId="2" xfId="0" applyNumberFormat="1" applyFont="1" applyBorder="1"/>
    <xf numFmtId="1" fontId="2" fillId="0" borderId="2" xfId="0" applyNumberFormat="1" applyFont="1" applyBorder="1"/>
    <xf numFmtId="165" fontId="2" fillId="0" borderId="2" xfId="0" applyNumberFormat="1" applyFont="1" applyBorder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0" borderId="2" xfId="0" applyFont="1" applyBorder="1" applyAlignment="1">
      <alignment horizontal="center" textRotation="60" wrapText="1"/>
    </xf>
    <xf numFmtId="0" fontId="2" fillId="4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ource%20material%20from%20Bev/MIS%20LEA%20Year%2013%202021.xls?28B580DF" TargetMode="External"/><Relationship Id="rId1" Type="http://schemas.openxmlformats.org/officeDocument/2006/relationships/externalLinkPath" Target="file:///\\28B580DF\MIS%20LEA%20Year%2013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eers Wales"/>
      <sheetName val="South Central"/>
      <sheetName val="South East"/>
      <sheetName val="North "/>
      <sheetName val="West"/>
      <sheetName val="Sheet 1"/>
      <sheetName val="Sheet 2"/>
    </sheetNames>
    <sheetDataSet>
      <sheetData sheetId="0"/>
      <sheetData sheetId="1">
        <row r="32">
          <cell r="C32">
            <v>19</v>
          </cell>
          <cell r="D32">
            <v>47</v>
          </cell>
          <cell r="E32">
            <v>511</v>
          </cell>
          <cell r="F32">
            <v>21</v>
          </cell>
          <cell r="G32">
            <v>3</v>
          </cell>
          <cell r="H32">
            <v>0</v>
          </cell>
          <cell r="I32">
            <v>13</v>
          </cell>
          <cell r="J32">
            <v>85</v>
          </cell>
          <cell r="K32">
            <v>12</v>
          </cell>
          <cell r="L32">
            <v>40</v>
          </cell>
          <cell r="M32">
            <v>3</v>
          </cell>
        </row>
        <row r="34">
          <cell r="C34">
            <v>26</v>
          </cell>
          <cell r="D34">
            <v>40</v>
          </cell>
          <cell r="E34">
            <v>492</v>
          </cell>
          <cell r="F34">
            <v>20</v>
          </cell>
          <cell r="G34">
            <v>1</v>
          </cell>
          <cell r="H34">
            <v>0</v>
          </cell>
          <cell r="I34">
            <v>10</v>
          </cell>
          <cell r="J34">
            <v>89</v>
          </cell>
          <cell r="K34">
            <v>17</v>
          </cell>
          <cell r="L34">
            <v>59</v>
          </cell>
          <cell r="M34">
            <v>0</v>
          </cell>
        </row>
        <row r="36">
          <cell r="C36">
            <v>49</v>
          </cell>
          <cell r="D36">
            <v>122</v>
          </cell>
          <cell r="E36">
            <v>755</v>
          </cell>
          <cell r="F36">
            <v>7</v>
          </cell>
          <cell r="G36">
            <v>5</v>
          </cell>
          <cell r="H36">
            <v>1</v>
          </cell>
          <cell r="I36">
            <v>31</v>
          </cell>
          <cell r="J36">
            <v>159</v>
          </cell>
          <cell r="K36">
            <v>31</v>
          </cell>
          <cell r="L36">
            <v>24</v>
          </cell>
          <cell r="M36">
            <v>1</v>
          </cell>
        </row>
        <row r="38">
          <cell r="C38">
            <v>7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>
            <v>0</v>
          </cell>
          <cell r="J38">
            <v>0</v>
          </cell>
          <cell r="K38">
            <v>2</v>
          </cell>
          <cell r="L38">
            <v>0</v>
          </cell>
          <cell r="M38">
            <v>0</v>
          </cell>
        </row>
        <row r="40">
          <cell r="M40">
            <v>0</v>
          </cell>
        </row>
        <row r="50">
          <cell r="C50">
            <v>61</v>
          </cell>
          <cell r="D50">
            <v>70</v>
          </cell>
          <cell r="E50">
            <v>909</v>
          </cell>
          <cell r="F50">
            <v>27</v>
          </cell>
          <cell r="G50">
            <v>1</v>
          </cell>
          <cell r="H50">
            <v>1</v>
          </cell>
          <cell r="I50">
            <v>6</v>
          </cell>
          <cell r="J50">
            <v>64</v>
          </cell>
          <cell r="K50">
            <v>33</v>
          </cell>
          <cell r="L50">
            <v>340</v>
          </cell>
          <cell r="M50">
            <v>7</v>
          </cell>
        </row>
      </sheetData>
      <sheetData sheetId="2">
        <row r="40">
          <cell r="C40">
            <v>16</v>
          </cell>
          <cell r="D40">
            <v>24</v>
          </cell>
          <cell r="E40">
            <v>266</v>
          </cell>
          <cell r="F40">
            <v>0</v>
          </cell>
          <cell r="G40">
            <v>3</v>
          </cell>
          <cell r="H40">
            <v>0</v>
          </cell>
          <cell r="I40">
            <v>2</v>
          </cell>
          <cell r="J40">
            <v>41</v>
          </cell>
          <cell r="K40">
            <v>5</v>
          </cell>
          <cell r="L40">
            <v>62</v>
          </cell>
          <cell r="M40">
            <v>0</v>
          </cell>
        </row>
        <row r="42">
          <cell r="C42">
            <v>6</v>
          </cell>
          <cell r="D42">
            <v>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</row>
        <row r="44">
          <cell r="C44">
            <v>6</v>
          </cell>
          <cell r="D44">
            <v>6</v>
          </cell>
          <cell r="E44">
            <v>47</v>
          </cell>
          <cell r="F44">
            <v>0</v>
          </cell>
          <cell r="G44">
            <v>0</v>
          </cell>
          <cell r="H44">
            <v>0</v>
          </cell>
          <cell r="I44">
            <v>1</v>
          </cell>
          <cell r="J44">
            <v>7</v>
          </cell>
          <cell r="K44">
            <v>6</v>
          </cell>
          <cell r="L44">
            <v>5</v>
          </cell>
          <cell r="M44">
            <v>0</v>
          </cell>
        </row>
        <row r="46">
          <cell r="C46">
            <v>4</v>
          </cell>
          <cell r="D46">
            <v>16</v>
          </cell>
          <cell r="E46">
            <v>273</v>
          </cell>
          <cell r="F46">
            <v>11</v>
          </cell>
          <cell r="G46">
            <v>1</v>
          </cell>
          <cell r="H46">
            <v>0</v>
          </cell>
          <cell r="I46">
            <v>16</v>
          </cell>
          <cell r="J46">
            <v>73</v>
          </cell>
          <cell r="K46">
            <v>8</v>
          </cell>
          <cell r="L46">
            <v>3</v>
          </cell>
          <cell r="M46">
            <v>3</v>
          </cell>
        </row>
        <row r="48">
          <cell r="C48">
            <v>8</v>
          </cell>
          <cell r="D48">
            <v>39</v>
          </cell>
          <cell r="E48">
            <v>521</v>
          </cell>
          <cell r="F48">
            <v>1</v>
          </cell>
          <cell r="G48">
            <v>6</v>
          </cell>
          <cell r="H48">
            <v>1</v>
          </cell>
          <cell r="I48">
            <v>13</v>
          </cell>
          <cell r="J48">
            <v>116</v>
          </cell>
          <cell r="K48">
            <v>8</v>
          </cell>
          <cell r="L48">
            <v>21</v>
          </cell>
          <cell r="M48">
            <v>1</v>
          </cell>
        </row>
      </sheetData>
      <sheetData sheetId="3">
        <row r="8">
          <cell r="C8">
            <v>9</v>
          </cell>
          <cell r="D8">
            <v>13</v>
          </cell>
          <cell r="E8">
            <v>195</v>
          </cell>
          <cell r="F8">
            <v>6</v>
          </cell>
          <cell r="G8">
            <v>0</v>
          </cell>
          <cell r="H8">
            <v>0</v>
          </cell>
          <cell r="I8">
            <v>5</v>
          </cell>
          <cell r="J8">
            <v>30</v>
          </cell>
          <cell r="K8">
            <v>0</v>
          </cell>
          <cell r="L8">
            <v>10</v>
          </cell>
          <cell r="M8">
            <v>0</v>
          </cell>
        </row>
        <row r="10">
          <cell r="C10">
            <v>12</v>
          </cell>
          <cell r="D10">
            <v>23</v>
          </cell>
          <cell r="E10">
            <v>250</v>
          </cell>
          <cell r="F10">
            <v>3</v>
          </cell>
          <cell r="G10">
            <v>2</v>
          </cell>
          <cell r="H10">
            <v>0</v>
          </cell>
          <cell r="I10">
            <v>8</v>
          </cell>
          <cell r="J10">
            <v>56</v>
          </cell>
          <cell r="K10">
            <v>10</v>
          </cell>
          <cell r="L10">
            <v>13</v>
          </cell>
          <cell r="M10">
            <v>0</v>
          </cell>
        </row>
        <row r="12">
          <cell r="C12">
            <v>22</v>
          </cell>
          <cell r="D12">
            <v>26</v>
          </cell>
          <cell r="E12">
            <v>375</v>
          </cell>
          <cell r="F12">
            <v>20</v>
          </cell>
          <cell r="G12">
            <v>6</v>
          </cell>
          <cell r="H12">
            <v>1</v>
          </cell>
          <cell r="I12">
            <v>10</v>
          </cell>
          <cell r="J12">
            <v>63</v>
          </cell>
          <cell r="K12">
            <v>7</v>
          </cell>
          <cell r="L12">
            <v>42</v>
          </cell>
          <cell r="M12">
            <v>0</v>
          </cell>
        </row>
        <row r="14">
          <cell r="C14">
            <v>28</v>
          </cell>
          <cell r="D14">
            <v>35</v>
          </cell>
          <cell r="E14">
            <v>276</v>
          </cell>
          <cell r="F14">
            <v>6</v>
          </cell>
          <cell r="G14">
            <v>0</v>
          </cell>
          <cell r="H14">
            <v>0</v>
          </cell>
          <cell r="I14">
            <v>6</v>
          </cell>
          <cell r="J14">
            <v>39</v>
          </cell>
          <cell r="K14">
            <v>11</v>
          </cell>
          <cell r="L14">
            <v>24</v>
          </cell>
          <cell r="M14">
            <v>1</v>
          </cell>
        </row>
        <row r="16">
          <cell r="C16">
            <v>33</v>
          </cell>
          <cell r="D16">
            <v>21</v>
          </cell>
          <cell r="E16">
            <v>363</v>
          </cell>
          <cell r="F16">
            <v>5</v>
          </cell>
          <cell r="G16">
            <v>1</v>
          </cell>
          <cell r="H16">
            <v>1</v>
          </cell>
          <cell r="I16">
            <v>22</v>
          </cell>
          <cell r="J16">
            <v>49</v>
          </cell>
          <cell r="K16">
            <v>19</v>
          </cell>
          <cell r="L16">
            <v>34</v>
          </cell>
          <cell r="M16">
            <v>4</v>
          </cell>
        </row>
        <row r="18">
          <cell r="C18">
            <v>39</v>
          </cell>
          <cell r="D18">
            <v>26</v>
          </cell>
          <cell r="E18">
            <v>76</v>
          </cell>
          <cell r="F18">
            <v>0</v>
          </cell>
          <cell r="G18">
            <v>1</v>
          </cell>
          <cell r="H18">
            <v>0</v>
          </cell>
          <cell r="I18">
            <v>1</v>
          </cell>
          <cell r="J18">
            <v>12</v>
          </cell>
          <cell r="K18">
            <v>6</v>
          </cell>
          <cell r="L18">
            <v>7</v>
          </cell>
          <cell r="M18">
            <v>1</v>
          </cell>
        </row>
      </sheetData>
      <sheetData sheetId="4">
        <row r="20">
          <cell r="C20">
            <v>42</v>
          </cell>
          <cell r="D20">
            <v>21</v>
          </cell>
          <cell r="E20">
            <v>277</v>
          </cell>
          <cell r="F20">
            <v>20</v>
          </cell>
          <cell r="G20">
            <v>2</v>
          </cell>
          <cell r="H20">
            <v>0</v>
          </cell>
          <cell r="I20">
            <v>17</v>
          </cell>
          <cell r="J20">
            <v>65</v>
          </cell>
          <cell r="K20">
            <v>11</v>
          </cell>
          <cell r="L20">
            <v>30</v>
          </cell>
          <cell r="M20">
            <v>3</v>
          </cell>
        </row>
        <row r="22">
          <cell r="C22">
            <v>17</v>
          </cell>
          <cell r="D22">
            <v>17</v>
          </cell>
          <cell r="E22">
            <v>242</v>
          </cell>
          <cell r="F22">
            <v>0</v>
          </cell>
          <cell r="G22">
            <v>1</v>
          </cell>
          <cell r="H22">
            <v>0</v>
          </cell>
          <cell r="I22">
            <v>6</v>
          </cell>
          <cell r="J22">
            <v>57</v>
          </cell>
          <cell r="K22">
            <v>12</v>
          </cell>
          <cell r="L22">
            <v>10</v>
          </cell>
          <cell r="M22">
            <v>2</v>
          </cell>
        </row>
        <row r="24">
          <cell r="C24">
            <v>19</v>
          </cell>
          <cell r="D24">
            <v>20</v>
          </cell>
          <cell r="E24">
            <v>204</v>
          </cell>
          <cell r="F24">
            <v>4</v>
          </cell>
          <cell r="G24">
            <v>1</v>
          </cell>
          <cell r="H24">
            <v>0</v>
          </cell>
          <cell r="I24">
            <v>5</v>
          </cell>
          <cell r="J24">
            <v>31</v>
          </cell>
          <cell r="K24">
            <v>6</v>
          </cell>
          <cell r="L24">
            <v>19</v>
          </cell>
          <cell r="M24">
            <v>1</v>
          </cell>
        </row>
        <row r="26">
          <cell r="C26">
            <v>19</v>
          </cell>
          <cell r="D26">
            <v>64</v>
          </cell>
          <cell r="E26">
            <v>419</v>
          </cell>
          <cell r="F26">
            <v>1</v>
          </cell>
          <cell r="G26">
            <v>0</v>
          </cell>
          <cell r="H26">
            <v>2</v>
          </cell>
          <cell r="I26">
            <v>19</v>
          </cell>
          <cell r="J26">
            <v>124</v>
          </cell>
          <cell r="K26">
            <v>18</v>
          </cell>
          <cell r="L26">
            <v>11</v>
          </cell>
          <cell r="M26">
            <v>1</v>
          </cell>
        </row>
        <row r="28">
          <cell r="C28">
            <v>25</v>
          </cell>
          <cell r="D28">
            <v>33</v>
          </cell>
          <cell r="E28">
            <v>480</v>
          </cell>
          <cell r="F28">
            <v>8</v>
          </cell>
          <cell r="G28">
            <v>0</v>
          </cell>
          <cell r="H28">
            <v>0</v>
          </cell>
          <cell r="I28">
            <v>17</v>
          </cell>
          <cell r="J28">
            <v>72</v>
          </cell>
          <cell r="K28">
            <v>15</v>
          </cell>
          <cell r="L28">
            <v>9</v>
          </cell>
          <cell r="M28">
            <v>1</v>
          </cell>
        </row>
        <row r="30">
          <cell r="C30">
            <v>14</v>
          </cell>
          <cell r="D30">
            <v>8</v>
          </cell>
          <cell r="E30">
            <v>132</v>
          </cell>
          <cell r="F30">
            <v>0</v>
          </cell>
          <cell r="G30">
            <v>0</v>
          </cell>
          <cell r="H30">
            <v>1</v>
          </cell>
          <cell r="I30">
            <v>6</v>
          </cell>
          <cell r="J30">
            <v>22</v>
          </cell>
          <cell r="K30">
            <v>13</v>
          </cell>
          <cell r="L30">
            <v>1</v>
          </cell>
          <cell r="M30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9E0-9F6E-4683-87CC-0609C14F4FD6}">
  <dimension ref="A1:AB60"/>
  <sheetViews>
    <sheetView tabSelected="1" topLeftCell="A39" workbookViewId="0">
      <selection activeCell="I62" sqref="I62"/>
    </sheetView>
  </sheetViews>
  <sheetFormatPr defaultRowHeight="12.75" x14ac:dyDescent="0.2"/>
  <cols>
    <col min="1" max="1" width="10.85546875" style="2" customWidth="1"/>
    <col min="2" max="2" width="32.42578125" style="2" customWidth="1"/>
    <col min="3" max="4" width="15.28515625" style="2" customWidth="1"/>
    <col min="5" max="5" width="18.28515625" style="2" customWidth="1"/>
    <col min="6" max="6" width="18.7109375" style="2" customWidth="1"/>
    <col min="7" max="7" width="22.5703125" style="2" customWidth="1"/>
    <col min="8" max="8" width="18" style="2" customWidth="1"/>
    <col min="9" max="9" width="18.5703125" style="2" customWidth="1"/>
    <col min="10" max="10" width="11.85546875" style="2" customWidth="1"/>
    <col min="11" max="11" width="19.42578125" style="2" customWidth="1"/>
    <col min="12" max="12" width="13" style="2" customWidth="1"/>
    <col min="13" max="13" width="11.5703125" style="2" bestFit="1" customWidth="1"/>
    <col min="14" max="14" width="11.28515625" style="2" customWidth="1"/>
    <col min="15" max="15" width="44" style="2" customWidth="1"/>
    <col min="16" max="252" width="9" style="2"/>
    <col min="253" max="253" width="10.85546875" style="2" customWidth="1"/>
    <col min="254" max="254" width="32.42578125" style="2" customWidth="1"/>
    <col min="255" max="256" width="15.28515625" style="2" customWidth="1"/>
    <col min="257" max="257" width="18.28515625" style="2" customWidth="1"/>
    <col min="258" max="258" width="18.7109375" style="2" customWidth="1"/>
    <col min="259" max="259" width="22.5703125" style="2" customWidth="1"/>
    <col min="260" max="260" width="18" style="2" customWidth="1"/>
    <col min="261" max="261" width="18.5703125" style="2" customWidth="1"/>
    <col min="262" max="262" width="11.85546875" style="2" customWidth="1"/>
    <col min="263" max="263" width="19.42578125" style="2" customWidth="1"/>
    <col min="264" max="264" width="13" style="2" customWidth="1"/>
    <col min="265" max="265" width="11.5703125" style="2" bestFit="1" customWidth="1"/>
    <col min="266" max="266" width="11.28515625" style="2" customWidth="1"/>
    <col min="267" max="270" width="9.140625" style="2" customWidth="1"/>
    <col min="271" max="271" width="44" style="2" customWidth="1"/>
    <col min="272" max="508" width="9" style="2"/>
    <col min="509" max="509" width="10.85546875" style="2" customWidth="1"/>
    <col min="510" max="510" width="32.42578125" style="2" customWidth="1"/>
    <col min="511" max="512" width="15.28515625" style="2" customWidth="1"/>
    <col min="513" max="513" width="18.28515625" style="2" customWidth="1"/>
    <col min="514" max="514" width="18.7109375" style="2" customWidth="1"/>
    <col min="515" max="515" width="22.5703125" style="2" customWidth="1"/>
    <col min="516" max="516" width="18" style="2" customWidth="1"/>
    <col min="517" max="517" width="18.5703125" style="2" customWidth="1"/>
    <col min="518" max="518" width="11.85546875" style="2" customWidth="1"/>
    <col min="519" max="519" width="19.42578125" style="2" customWidth="1"/>
    <col min="520" max="520" width="13" style="2" customWidth="1"/>
    <col min="521" max="521" width="11.5703125" style="2" bestFit="1" customWidth="1"/>
    <col min="522" max="522" width="11.28515625" style="2" customWidth="1"/>
    <col min="523" max="526" width="9.140625" style="2" customWidth="1"/>
    <col min="527" max="527" width="44" style="2" customWidth="1"/>
    <col min="528" max="764" width="9" style="2"/>
    <col min="765" max="765" width="10.85546875" style="2" customWidth="1"/>
    <col min="766" max="766" width="32.42578125" style="2" customWidth="1"/>
    <col min="767" max="768" width="15.28515625" style="2" customWidth="1"/>
    <col min="769" max="769" width="18.28515625" style="2" customWidth="1"/>
    <col min="770" max="770" width="18.7109375" style="2" customWidth="1"/>
    <col min="771" max="771" width="22.5703125" style="2" customWidth="1"/>
    <col min="772" max="772" width="18" style="2" customWidth="1"/>
    <col min="773" max="773" width="18.5703125" style="2" customWidth="1"/>
    <col min="774" max="774" width="11.85546875" style="2" customWidth="1"/>
    <col min="775" max="775" width="19.42578125" style="2" customWidth="1"/>
    <col min="776" max="776" width="13" style="2" customWidth="1"/>
    <col min="777" max="777" width="11.5703125" style="2" bestFit="1" customWidth="1"/>
    <col min="778" max="778" width="11.28515625" style="2" customWidth="1"/>
    <col min="779" max="782" width="9.140625" style="2" customWidth="1"/>
    <col min="783" max="783" width="44" style="2" customWidth="1"/>
    <col min="784" max="1020" width="9" style="2"/>
    <col min="1021" max="1021" width="10.85546875" style="2" customWidth="1"/>
    <col min="1022" max="1022" width="32.42578125" style="2" customWidth="1"/>
    <col min="1023" max="1024" width="15.28515625" style="2" customWidth="1"/>
    <col min="1025" max="1025" width="18.28515625" style="2" customWidth="1"/>
    <col min="1026" max="1026" width="18.7109375" style="2" customWidth="1"/>
    <col min="1027" max="1027" width="22.5703125" style="2" customWidth="1"/>
    <col min="1028" max="1028" width="18" style="2" customWidth="1"/>
    <col min="1029" max="1029" width="18.5703125" style="2" customWidth="1"/>
    <col min="1030" max="1030" width="11.85546875" style="2" customWidth="1"/>
    <col min="1031" max="1031" width="19.42578125" style="2" customWidth="1"/>
    <col min="1032" max="1032" width="13" style="2" customWidth="1"/>
    <col min="1033" max="1033" width="11.5703125" style="2" bestFit="1" customWidth="1"/>
    <col min="1034" max="1034" width="11.28515625" style="2" customWidth="1"/>
    <col min="1035" max="1038" width="9.140625" style="2" customWidth="1"/>
    <col min="1039" max="1039" width="44" style="2" customWidth="1"/>
    <col min="1040" max="1276" width="9" style="2"/>
    <col min="1277" max="1277" width="10.85546875" style="2" customWidth="1"/>
    <col min="1278" max="1278" width="32.42578125" style="2" customWidth="1"/>
    <col min="1279" max="1280" width="15.28515625" style="2" customWidth="1"/>
    <col min="1281" max="1281" width="18.28515625" style="2" customWidth="1"/>
    <col min="1282" max="1282" width="18.7109375" style="2" customWidth="1"/>
    <col min="1283" max="1283" width="22.5703125" style="2" customWidth="1"/>
    <col min="1284" max="1284" width="18" style="2" customWidth="1"/>
    <col min="1285" max="1285" width="18.5703125" style="2" customWidth="1"/>
    <col min="1286" max="1286" width="11.85546875" style="2" customWidth="1"/>
    <col min="1287" max="1287" width="19.42578125" style="2" customWidth="1"/>
    <col min="1288" max="1288" width="13" style="2" customWidth="1"/>
    <col min="1289" max="1289" width="11.5703125" style="2" bestFit="1" customWidth="1"/>
    <col min="1290" max="1290" width="11.28515625" style="2" customWidth="1"/>
    <col min="1291" max="1294" width="9.140625" style="2" customWidth="1"/>
    <col min="1295" max="1295" width="44" style="2" customWidth="1"/>
    <col min="1296" max="1532" width="9" style="2"/>
    <col min="1533" max="1533" width="10.85546875" style="2" customWidth="1"/>
    <col min="1534" max="1534" width="32.42578125" style="2" customWidth="1"/>
    <col min="1535" max="1536" width="15.28515625" style="2" customWidth="1"/>
    <col min="1537" max="1537" width="18.28515625" style="2" customWidth="1"/>
    <col min="1538" max="1538" width="18.7109375" style="2" customWidth="1"/>
    <col min="1539" max="1539" width="22.5703125" style="2" customWidth="1"/>
    <col min="1540" max="1540" width="18" style="2" customWidth="1"/>
    <col min="1541" max="1541" width="18.5703125" style="2" customWidth="1"/>
    <col min="1542" max="1542" width="11.85546875" style="2" customWidth="1"/>
    <col min="1543" max="1543" width="19.42578125" style="2" customWidth="1"/>
    <col min="1544" max="1544" width="13" style="2" customWidth="1"/>
    <col min="1545" max="1545" width="11.5703125" style="2" bestFit="1" customWidth="1"/>
    <col min="1546" max="1546" width="11.28515625" style="2" customWidth="1"/>
    <col min="1547" max="1550" width="9.140625" style="2" customWidth="1"/>
    <col min="1551" max="1551" width="44" style="2" customWidth="1"/>
    <col min="1552" max="1788" width="9" style="2"/>
    <col min="1789" max="1789" width="10.85546875" style="2" customWidth="1"/>
    <col min="1790" max="1790" width="32.42578125" style="2" customWidth="1"/>
    <col min="1791" max="1792" width="15.28515625" style="2" customWidth="1"/>
    <col min="1793" max="1793" width="18.28515625" style="2" customWidth="1"/>
    <col min="1794" max="1794" width="18.7109375" style="2" customWidth="1"/>
    <col min="1795" max="1795" width="22.5703125" style="2" customWidth="1"/>
    <col min="1796" max="1796" width="18" style="2" customWidth="1"/>
    <col min="1797" max="1797" width="18.5703125" style="2" customWidth="1"/>
    <col min="1798" max="1798" width="11.85546875" style="2" customWidth="1"/>
    <col min="1799" max="1799" width="19.42578125" style="2" customWidth="1"/>
    <col min="1800" max="1800" width="13" style="2" customWidth="1"/>
    <col min="1801" max="1801" width="11.5703125" style="2" bestFit="1" customWidth="1"/>
    <col min="1802" max="1802" width="11.28515625" style="2" customWidth="1"/>
    <col min="1803" max="1806" width="9.140625" style="2" customWidth="1"/>
    <col min="1807" max="1807" width="44" style="2" customWidth="1"/>
    <col min="1808" max="2044" width="9" style="2"/>
    <col min="2045" max="2045" width="10.85546875" style="2" customWidth="1"/>
    <col min="2046" max="2046" width="32.42578125" style="2" customWidth="1"/>
    <col min="2047" max="2048" width="15.28515625" style="2" customWidth="1"/>
    <col min="2049" max="2049" width="18.28515625" style="2" customWidth="1"/>
    <col min="2050" max="2050" width="18.7109375" style="2" customWidth="1"/>
    <col min="2051" max="2051" width="22.5703125" style="2" customWidth="1"/>
    <col min="2052" max="2052" width="18" style="2" customWidth="1"/>
    <col min="2053" max="2053" width="18.5703125" style="2" customWidth="1"/>
    <col min="2054" max="2054" width="11.85546875" style="2" customWidth="1"/>
    <col min="2055" max="2055" width="19.42578125" style="2" customWidth="1"/>
    <col min="2056" max="2056" width="13" style="2" customWidth="1"/>
    <col min="2057" max="2057" width="11.5703125" style="2" bestFit="1" customWidth="1"/>
    <col min="2058" max="2058" width="11.28515625" style="2" customWidth="1"/>
    <col min="2059" max="2062" width="9.140625" style="2" customWidth="1"/>
    <col min="2063" max="2063" width="44" style="2" customWidth="1"/>
    <col min="2064" max="2300" width="9" style="2"/>
    <col min="2301" max="2301" width="10.85546875" style="2" customWidth="1"/>
    <col min="2302" max="2302" width="32.42578125" style="2" customWidth="1"/>
    <col min="2303" max="2304" width="15.28515625" style="2" customWidth="1"/>
    <col min="2305" max="2305" width="18.28515625" style="2" customWidth="1"/>
    <col min="2306" max="2306" width="18.7109375" style="2" customWidth="1"/>
    <col min="2307" max="2307" width="22.5703125" style="2" customWidth="1"/>
    <col min="2308" max="2308" width="18" style="2" customWidth="1"/>
    <col min="2309" max="2309" width="18.5703125" style="2" customWidth="1"/>
    <col min="2310" max="2310" width="11.85546875" style="2" customWidth="1"/>
    <col min="2311" max="2311" width="19.42578125" style="2" customWidth="1"/>
    <col min="2312" max="2312" width="13" style="2" customWidth="1"/>
    <col min="2313" max="2313" width="11.5703125" style="2" bestFit="1" customWidth="1"/>
    <col min="2314" max="2314" width="11.28515625" style="2" customWidth="1"/>
    <col min="2315" max="2318" width="9.140625" style="2" customWidth="1"/>
    <col min="2319" max="2319" width="44" style="2" customWidth="1"/>
    <col min="2320" max="2556" width="9" style="2"/>
    <col min="2557" max="2557" width="10.85546875" style="2" customWidth="1"/>
    <col min="2558" max="2558" width="32.42578125" style="2" customWidth="1"/>
    <col min="2559" max="2560" width="15.28515625" style="2" customWidth="1"/>
    <col min="2561" max="2561" width="18.28515625" style="2" customWidth="1"/>
    <col min="2562" max="2562" width="18.7109375" style="2" customWidth="1"/>
    <col min="2563" max="2563" width="22.5703125" style="2" customWidth="1"/>
    <col min="2564" max="2564" width="18" style="2" customWidth="1"/>
    <col min="2565" max="2565" width="18.5703125" style="2" customWidth="1"/>
    <col min="2566" max="2566" width="11.85546875" style="2" customWidth="1"/>
    <col min="2567" max="2567" width="19.42578125" style="2" customWidth="1"/>
    <col min="2568" max="2568" width="13" style="2" customWidth="1"/>
    <col min="2569" max="2569" width="11.5703125" style="2" bestFit="1" customWidth="1"/>
    <col min="2570" max="2570" width="11.28515625" style="2" customWidth="1"/>
    <col min="2571" max="2574" width="9.140625" style="2" customWidth="1"/>
    <col min="2575" max="2575" width="44" style="2" customWidth="1"/>
    <col min="2576" max="2812" width="9" style="2"/>
    <col min="2813" max="2813" width="10.85546875" style="2" customWidth="1"/>
    <col min="2814" max="2814" width="32.42578125" style="2" customWidth="1"/>
    <col min="2815" max="2816" width="15.28515625" style="2" customWidth="1"/>
    <col min="2817" max="2817" width="18.28515625" style="2" customWidth="1"/>
    <col min="2818" max="2818" width="18.7109375" style="2" customWidth="1"/>
    <col min="2819" max="2819" width="22.5703125" style="2" customWidth="1"/>
    <col min="2820" max="2820" width="18" style="2" customWidth="1"/>
    <col min="2821" max="2821" width="18.5703125" style="2" customWidth="1"/>
    <col min="2822" max="2822" width="11.85546875" style="2" customWidth="1"/>
    <col min="2823" max="2823" width="19.42578125" style="2" customWidth="1"/>
    <col min="2824" max="2824" width="13" style="2" customWidth="1"/>
    <col min="2825" max="2825" width="11.5703125" style="2" bestFit="1" customWidth="1"/>
    <col min="2826" max="2826" width="11.28515625" style="2" customWidth="1"/>
    <col min="2827" max="2830" width="9.140625" style="2" customWidth="1"/>
    <col min="2831" max="2831" width="44" style="2" customWidth="1"/>
    <col min="2832" max="3068" width="9" style="2"/>
    <col min="3069" max="3069" width="10.85546875" style="2" customWidth="1"/>
    <col min="3070" max="3070" width="32.42578125" style="2" customWidth="1"/>
    <col min="3071" max="3072" width="15.28515625" style="2" customWidth="1"/>
    <col min="3073" max="3073" width="18.28515625" style="2" customWidth="1"/>
    <col min="3074" max="3074" width="18.7109375" style="2" customWidth="1"/>
    <col min="3075" max="3075" width="22.5703125" style="2" customWidth="1"/>
    <col min="3076" max="3076" width="18" style="2" customWidth="1"/>
    <col min="3077" max="3077" width="18.5703125" style="2" customWidth="1"/>
    <col min="3078" max="3078" width="11.85546875" style="2" customWidth="1"/>
    <col min="3079" max="3079" width="19.42578125" style="2" customWidth="1"/>
    <col min="3080" max="3080" width="13" style="2" customWidth="1"/>
    <col min="3081" max="3081" width="11.5703125" style="2" bestFit="1" customWidth="1"/>
    <col min="3082" max="3082" width="11.28515625" style="2" customWidth="1"/>
    <col min="3083" max="3086" width="9.140625" style="2" customWidth="1"/>
    <col min="3087" max="3087" width="44" style="2" customWidth="1"/>
    <col min="3088" max="3324" width="9" style="2"/>
    <col min="3325" max="3325" width="10.85546875" style="2" customWidth="1"/>
    <col min="3326" max="3326" width="32.42578125" style="2" customWidth="1"/>
    <col min="3327" max="3328" width="15.28515625" style="2" customWidth="1"/>
    <col min="3329" max="3329" width="18.28515625" style="2" customWidth="1"/>
    <col min="3330" max="3330" width="18.7109375" style="2" customWidth="1"/>
    <col min="3331" max="3331" width="22.5703125" style="2" customWidth="1"/>
    <col min="3332" max="3332" width="18" style="2" customWidth="1"/>
    <col min="3333" max="3333" width="18.5703125" style="2" customWidth="1"/>
    <col min="3334" max="3334" width="11.85546875" style="2" customWidth="1"/>
    <col min="3335" max="3335" width="19.42578125" style="2" customWidth="1"/>
    <col min="3336" max="3336" width="13" style="2" customWidth="1"/>
    <col min="3337" max="3337" width="11.5703125" style="2" bestFit="1" customWidth="1"/>
    <col min="3338" max="3338" width="11.28515625" style="2" customWidth="1"/>
    <col min="3339" max="3342" width="9.140625" style="2" customWidth="1"/>
    <col min="3343" max="3343" width="44" style="2" customWidth="1"/>
    <col min="3344" max="3580" width="9" style="2"/>
    <col min="3581" max="3581" width="10.85546875" style="2" customWidth="1"/>
    <col min="3582" max="3582" width="32.42578125" style="2" customWidth="1"/>
    <col min="3583" max="3584" width="15.28515625" style="2" customWidth="1"/>
    <col min="3585" max="3585" width="18.28515625" style="2" customWidth="1"/>
    <col min="3586" max="3586" width="18.7109375" style="2" customWidth="1"/>
    <col min="3587" max="3587" width="22.5703125" style="2" customWidth="1"/>
    <col min="3588" max="3588" width="18" style="2" customWidth="1"/>
    <col min="3589" max="3589" width="18.5703125" style="2" customWidth="1"/>
    <col min="3590" max="3590" width="11.85546875" style="2" customWidth="1"/>
    <col min="3591" max="3591" width="19.42578125" style="2" customWidth="1"/>
    <col min="3592" max="3592" width="13" style="2" customWidth="1"/>
    <col min="3593" max="3593" width="11.5703125" style="2" bestFit="1" customWidth="1"/>
    <col min="3594" max="3594" width="11.28515625" style="2" customWidth="1"/>
    <col min="3595" max="3598" width="9.140625" style="2" customWidth="1"/>
    <col min="3599" max="3599" width="44" style="2" customWidth="1"/>
    <col min="3600" max="3836" width="9" style="2"/>
    <col min="3837" max="3837" width="10.85546875" style="2" customWidth="1"/>
    <col min="3838" max="3838" width="32.42578125" style="2" customWidth="1"/>
    <col min="3839" max="3840" width="15.28515625" style="2" customWidth="1"/>
    <col min="3841" max="3841" width="18.28515625" style="2" customWidth="1"/>
    <col min="3842" max="3842" width="18.7109375" style="2" customWidth="1"/>
    <col min="3843" max="3843" width="22.5703125" style="2" customWidth="1"/>
    <col min="3844" max="3844" width="18" style="2" customWidth="1"/>
    <col min="3845" max="3845" width="18.5703125" style="2" customWidth="1"/>
    <col min="3846" max="3846" width="11.85546875" style="2" customWidth="1"/>
    <col min="3847" max="3847" width="19.42578125" style="2" customWidth="1"/>
    <col min="3848" max="3848" width="13" style="2" customWidth="1"/>
    <col min="3849" max="3849" width="11.5703125" style="2" bestFit="1" customWidth="1"/>
    <col min="3850" max="3850" width="11.28515625" style="2" customWidth="1"/>
    <col min="3851" max="3854" width="9.140625" style="2" customWidth="1"/>
    <col min="3855" max="3855" width="44" style="2" customWidth="1"/>
    <col min="3856" max="4092" width="9" style="2"/>
    <col min="4093" max="4093" width="10.85546875" style="2" customWidth="1"/>
    <col min="4094" max="4094" width="32.42578125" style="2" customWidth="1"/>
    <col min="4095" max="4096" width="15.28515625" style="2" customWidth="1"/>
    <col min="4097" max="4097" width="18.28515625" style="2" customWidth="1"/>
    <col min="4098" max="4098" width="18.7109375" style="2" customWidth="1"/>
    <col min="4099" max="4099" width="22.5703125" style="2" customWidth="1"/>
    <col min="4100" max="4100" width="18" style="2" customWidth="1"/>
    <col min="4101" max="4101" width="18.5703125" style="2" customWidth="1"/>
    <col min="4102" max="4102" width="11.85546875" style="2" customWidth="1"/>
    <col min="4103" max="4103" width="19.42578125" style="2" customWidth="1"/>
    <col min="4104" max="4104" width="13" style="2" customWidth="1"/>
    <col min="4105" max="4105" width="11.5703125" style="2" bestFit="1" customWidth="1"/>
    <col min="4106" max="4106" width="11.28515625" style="2" customWidth="1"/>
    <col min="4107" max="4110" width="9.140625" style="2" customWidth="1"/>
    <col min="4111" max="4111" width="44" style="2" customWidth="1"/>
    <col min="4112" max="4348" width="9" style="2"/>
    <col min="4349" max="4349" width="10.85546875" style="2" customWidth="1"/>
    <col min="4350" max="4350" width="32.42578125" style="2" customWidth="1"/>
    <col min="4351" max="4352" width="15.28515625" style="2" customWidth="1"/>
    <col min="4353" max="4353" width="18.28515625" style="2" customWidth="1"/>
    <col min="4354" max="4354" width="18.7109375" style="2" customWidth="1"/>
    <col min="4355" max="4355" width="22.5703125" style="2" customWidth="1"/>
    <col min="4356" max="4356" width="18" style="2" customWidth="1"/>
    <col min="4357" max="4357" width="18.5703125" style="2" customWidth="1"/>
    <col min="4358" max="4358" width="11.85546875" style="2" customWidth="1"/>
    <col min="4359" max="4359" width="19.42578125" style="2" customWidth="1"/>
    <col min="4360" max="4360" width="13" style="2" customWidth="1"/>
    <col min="4361" max="4361" width="11.5703125" style="2" bestFit="1" customWidth="1"/>
    <col min="4362" max="4362" width="11.28515625" style="2" customWidth="1"/>
    <col min="4363" max="4366" width="9.140625" style="2" customWidth="1"/>
    <col min="4367" max="4367" width="44" style="2" customWidth="1"/>
    <col min="4368" max="4604" width="9" style="2"/>
    <col min="4605" max="4605" width="10.85546875" style="2" customWidth="1"/>
    <col min="4606" max="4606" width="32.42578125" style="2" customWidth="1"/>
    <col min="4607" max="4608" width="15.28515625" style="2" customWidth="1"/>
    <col min="4609" max="4609" width="18.28515625" style="2" customWidth="1"/>
    <col min="4610" max="4610" width="18.7109375" style="2" customWidth="1"/>
    <col min="4611" max="4611" width="22.5703125" style="2" customWidth="1"/>
    <col min="4612" max="4612" width="18" style="2" customWidth="1"/>
    <col min="4613" max="4613" width="18.5703125" style="2" customWidth="1"/>
    <col min="4614" max="4614" width="11.85546875" style="2" customWidth="1"/>
    <col min="4615" max="4615" width="19.42578125" style="2" customWidth="1"/>
    <col min="4616" max="4616" width="13" style="2" customWidth="1"/>
    <col min="4617" max="4617" width="11.5703125" style="2" bestFit="1" customWidth="1"/>
    <col min="4618" max="4618" width="11.28515625" style="2" customWidth="1"/>
    <col min="4619" max="4622" width="9.140625" style="2" customWidth="1"/>
    <col min="4623" max="4623" width="44" style="2" customWidth="1"/>
    <col min="4624" max="4860" width="9" style="2"/>
    <col min="4861" max="4861" width="10.85546875" style="2" customWidth="1"/>
    <col min="4862" max="4862" width="32.42578125" style="2" customWidth="1"/>
    <col min="4863" max="4864" width="15.28515625" style="2" customWidth="1"/>
    <col min="4865" max="4865" width="18.28515625" style="2" customWidth="1"/>
    <col min="4866" max="4866" width="18.7109375" style="2" customWidth="1"/>
    <col min="4867" max="4867" width="22.5703125" style="2" customWidth="1"/>
    <col min="4868" max="4868" width="18" style="2" customWidth="1"/>
    <col min="4869" max="4869" width="18.5703125" style="2" customWidth="1"/>
    <col min="4870" max="4870" width="11.85546875" style="2" customWidth="1"/>
    <col min="4871" max="4871" width="19.42578125" style="2" customWidth="1"/>
    <col min="4872" max="4872" width="13" style="2" customWidth="1"/>
    <col min="4873" max="4873" width="11.5703125" style="2" bestFit="1" customWidth="1"/>
    <col min="4874" max="4874" width="11.28515625" style="2" customWidth="1"/>
    <col min="4875" max="4878" width="9.140625" style="2" customWidth="1"/>
    <col min="4879" max="4879" width="44" style="2" customWidth="1"/>
    <col min="4880" max="5116" width="9" style="2"/>
    <col min="5117" max="5117" width="10.85546875" style="2" customWidth="1"/>
    <col min="5118" max="5118" width="32.42578125" style="2" customWidth="1"/>
    <col min="5119" max="5120" width="15.28515625" style="2" customWidth="1"/>
    <col min="5121" max="5121" width="18.28515625" style="2" customWidth="1"/>
    <col min="5122" max="5122" width="18.7109375" style="2" customWidth="1"/>
    <col min="5123" max="5123" width="22.5703125" style="2" customWidth="1"/>
    <col min="5124" max="5124" width="18" style="2" customWidth="1"/>
    <col min="5125" max="5125" width="18.5703125" style="2" customWidth="1"/>
    <col min="5126" max="5126" width="11.85546875" style="2" customWidth="1"/>
    <col min="5127" max="5127" width="19.42578125" style="2" customWidth="1"/>
    <col min="5128" max="5128" width="13" style="2" customWidth="1"/>
    <col min="5129" max="5129" width="11.5703125" style="2" bestFit="1" customWidth="1"/>
    <col min="5130" max="5130" width="11.28515625" style="2" customWidth="1"/>
    <col min="5131" max="5134" width="9.140625" style="2" customWidth="1"/>
    <col min="5135" max="5135" width="44" style="2" customWidth="1"/>
    <col min="5136" max="5372" width="9" style="2"/>
    <col min="5373" max="5373" width="10.85546875" style="2" customWidth="1"/>
    <col min="5374" max="5374" width="32.42578125" style="2" customWidth="1"/>
    <col min="5375" max="5376" width="15.28515625" style="2" customWidth="1"/>
    <col min="5377" max="5377" width="18.28515625" style="2" customWidth="1"/>
    <col min="5378" max="5378" width="18.7109375" style="2" customWidth="1"/>
    <col min="5379" max="5379" width="22.5703125" style="2" customWidth="1"/>
    <col min="5380" max="5380" width="18" style="2" customWidth="1"/>
    <col min="5381" max="5381" width="18.5703125" style="2" customWidth="1"/>
    <col min="5382" max="5382" width="11.85546875" style="2" customWidth="1"/>
    <col min="5383" max="5383" width="19.42578125" style="2" customWidth="1"/>
    <col min="5384" max="5384" width="13" style="2" customWidth="1"/>
    <col min="5385" max="5385" width="11.5703125" style="2" bestFit="1" customWidth="1"/>
    <col min="5386" max="5386" width="11.28515625" style="2" customWidth="1"/>
    <col min="5387" max="5390" width="9.140625" style="2" customWidth="1"/>
    <col min="5391" max="5391" width="44" style="2" customWidth="1"/>
    <col min="5392" max="5628" width="9" style="2"/>
    <col min="5629" max="5629" width="10.85546875" style="2" customWidth="1"/>
    <col min="5630" max="5630" width="32.42578125" style="2" customWidth="1"/>
    <col min="5631" max="5632" width="15.28515625" style="2" customWidth="1"/>
    <col min="5633" max="5633" width="18.28515625" style="2" customWidth="1"/>
    <col min="5634" max="5634" width="18.7109375" style="2" customWidth="1"/>
    <col min="5635" max="5635" width="22.5703125" style="2" customWidth="1"/>
    <col min="5636" max="5636" width="18" style="2" customWidth="1"/>
    <col min="5637" max="5637" width="18.5703125" style="2" customWidth="1"/>
    <col min="5638" max="5638" width="11.85546875" style="2" customWidth="1"/>
    <col min="5639" max="5639" width="19.42578125" style="2" customWidth="1"/>
    <col min="5640" max="5640" width="13" style="2" customWidth="1"/>
    <col min="5641" max="5641" width="11.5703125" style="2" bestFit="1" customWidth="1"/>
    <col min="5642" max="5642" width="11.28515625" style="2" customWidth="1"/>
    <col min="5643" max="5646" width="9.140625" style="2" customWidth="1"/>
    <col min="5647" max="5647" width="44" style="2" customWidth="1"/>
    <col min="5648" max="5884" width="9" style="2"/>
    <col min="5885" max="5885" width="10.85546875" style="2" customWidth="1"/>
    <col min="5886" max="5886" width="32.42578125" style="2" customWidth="1"/>
    <col min="5887" max="5888" width="15.28515625" style="2" customWidth="1"/>
    <col min="5889" max="5889" width="18.28515625" style="2" customWidth="1"/>
    <col min="5890" max="5890" width="18.7109375" style="2" customWidth="1"/>
    <col min="5891" max="5891" width="22.5703125" style="2" customWidth="1"/>
    <col min="5892" max="5892" width="18" style="2" customWidth="1"/>
    <col min="5893" max="5893" width="18.5703125" style="2" customWidth="1"/>
    <col min="5894" max="5894" width="11.85546875" style="2" customWidth="1"/>
    <col min="5895" max="5895" width="19.42578125" style="2" customWidth="1"/>
    <col min="5896" max="5896" width="13" style="2" customWidth="1"/>
    <col min="5897" max="5897" width="11.5703125" style="2" bestFit="1" customWidth="1"/>
    <col min="5898" max="5898" width="11.28515625" style="2" customWidth="1"/>
    <col min="5899" max="5902" width="9.140625" style="2" customWidth="1"/>
    <col min="5903" max="5903" width="44" style="2" customWidth="1"/>
    <col min="5904" max="6140" width="9" style="2"/>
    <col min="6141" max="6141" width="10.85546875" style="2" customWidth="1"/>
    <col min="6142" max="6142" width="32.42578125" style="2" customWidth="1"/>
    <col min="6143" max="6144" width="15.28515625" style="2" customWidth="1"/>
    <col min="6145" max="6145" width="18.28515625" style="2" customWidth="1"/>
    <col min="6146" max="6146" width="18.7109375" style="2" customWidth="1"/>
    <col min="6147" max="6147" width="22.5703125" style="2" customWidth="1"/>
    <col min="6148" max="6148" width="18" style="2" customWidth="1"/>
    <col min="6149" max="6149" width="18.5703125" style="2" customWidth="1"/>
    <col min="6150" max="6150" width="11.85546875" style="2" customWidth="1"/>
    <col min="6151" max="6151" width="19.42578125" style="2" customWidth="1"/>
    <col min="6152" max="6152" width="13" style="2" customWidth="1"/>
    <col min="6153" max="6153" width="11.5703125" style="2" bestFit="1" customWidth="1"/>
    <col min="6154" max="6154" width="11.28515625" style="2" customWidth="1"/>
    <col min="6155" max="6158" width="9.140625" style="2" customWidth="1"/>
    <col min="6159" max="6159" width="44" style="2" customWidth="1"/>
    <col min="6160" max="6396" width="9" style="2"/>
    <col min="6397" max="6397" width="10.85546875" style="2" customWidth="1"/>
    <col min="6398" max="6398" width="32.42578125" style="2" customWidth="1"/>
    <col min="6399" max="6400" width="15.28515625" style="2" customWidth="1"/>
    <col min="6401" max="6401" width="18.28515625" style="2" customWidth="1"/>
    <col min="6402" max="6402" width="18.7109375" style="2" customWidth="1"/>
    <col min="6403" max="6403" width="22.5703125" style="2" customWidth="1"/>
    <col min="6404" max="6404" width="18" style="2" customWidth="1"/>
    <col min="6405" max="6405" width="18.5703125" style="2" customWidth="1"/>
    <col min="6406" max="6406" width="11.85546875" style="2" customWidth="1"/>
    <col min="6407" max="6407" width="19.42578125" style="2" customWidth="1"/>
    <col min="6408" max="6408" width="13" style="2" customWidth="1"/>
    <col min="6409" max="6409" width="11.5703125" style="2" bestFit="1" customWidth="1"/>
    <col min="6410" max="6410" width="11.28515625" style="2" customWidth="1"/>
    <col min="6411" max="6414" width="9.140625" style="2" customWidth="1"/>
    <col min="6415" max="6415" width="44" style="2" customWidth="1"/>
    <col min="6416" max="6652" width="9" style="2"/>
    <col min="6653" max="6653" width="10.85546875" style="2" customWidth="1"/>
    <col min="6654" max="6654" width="32.42578125" style="2" customWidth="1"/>
    <col min="6655" max="6656" width="15.28515625" style="2" customWidth="1"/>
    <col min="6657" max="6657" width="18.28515625" style="2" customWidth="1"/>
    <col min="6658" max="6658" width="18.7109375" style="2" customWidth="1"/>
    <col min="6659" max="6659" width="22.5703125" style="2" customWidth="1"/>
    <col min="6660" max="6660" width="18" style="2" customWidth="1"/>
    <col min="6661" max="6661" width="18.5703125" style="2" customWidth="1"/>
    <col min="6662" max="6662" width="11.85546875" style="2" customWidth="1"/>
    <col min="6663" max="6663" width="19.42578125" style="2" customWidth="1"/>
    <col min="6664" max="6664" width="13" style="2" customWidth="1"/>
    <col min="6665" max="6665" width="11.5703125" style="2" bestFit="1" customWidth="1"/>
    <col min="6666" max="6666" width="11.28515625" style="2" customWidth="1"/>
    <col min="6667" max="6670" width="9.140625" style="2" customWidth="1"/>
    <col min="6671" max="6671" width="44" style="2" customWidth="1"/>
    <col min="6672" max="6908" width="9" style="2"/>
    <col min="6909" max="6909" width="10.85546875" style="2" customWidth="1"/>
    <col min="6910" max="6910" width="32.42578125" style="2" customWidth="1"/>
    <col min="6911" max="6912" width="15.28515625" style="2" customWidth="1"/>
    <col min="6913" max="6913" width="18.28515625" style="2" customWidth="1"/>
    <col min="6914" max="6914" width="18.7109375" style="2" customWidth="1"/>
    <col min="6915" max="6915" width="22.5703125" style="2" customWidth="1"/>
    <col min="6916" max="6916" width="18" style="2" customWidth="1"/>
    <col min="6917" max="6917" width="18.5703125" style="2" customWidth="1"/>
    <col min="6918" max="6918" width="11.85546875" style="2" customWidth="1"/>
    <col min="6919" max="6919" width="19.42578125" style="2" customWidth="1"/>
    <col min="6920" max="6920" width="13" style="2" customWidth="1"/>
    <col min="6921" max="6921" width="11.5703125" style="2" bestFit="1" customWidth="1"/>
    <col min="6922" max="6922" width="11.28515625" style="2" customWidth="1"/>
    <col min="6923" max="6926" width="9.140625" style="2" customWidth="1"/>
    <col min="6927" max="6927" width="44" style="2" customWidth="1"/>
    <col min="6928" max="7164" width="9" style="2"/>
    <col min="7165" max="7165" width="10.85546875" style="2" customWidth="1"/>
    <col min="7166" max="7166" width="32.42578125" style="2" customWidth="1"/>
    <col min="7167" max="7168" width="15.28515625" style="2" customWidth="1"/>
    <col min="7169" max="7169" width="18.28515625" style="2" customWidth="1"/>
    <col min="7170" max="7170" width="18.7109375" style="2" customWidth="1"/>
    <col min="7171" max="7171" width="22.5703125" style="2" customWidth="1"/>
    <col min="7172" max="7172" width="18" style="2" customWidth="1"/>
    <col min="7173" max="7173" width="18.5703125" style="2" customWidth="1"/>
    <col min="7174" max="7174" width="11.85546875" style="2" customWidth="1"/>
    <col min="7175" max="7175" width="19.42578125" style="2" customWidth="1"/>
    <col min="7176" max="7176" width="13" style="2" customWidth="1"/>
    <col min="7177" max="7177" width="11.5703125" style="2" bestFit="1" customWidth="1"/>
    <col min="7178" max="7178" width="11.28515625" style="2" customWidth="1"/>
    <col min="7179" max="7182" width="9.140625" style="2" customWidth="1"/>
    <col min="7183" max="7183" width="44" style="2" customWidth="1"/>
    <col min="7184" max="7420" width="9" style="2"/>
    <col min="7421" max="7421" width="10.85546875" style="2" customWidth="1"/>
    <col min="7422" max="7422" width="32.42578125" style="2" customWidth="1"/>
    <col min="7423" max="7424" width="15.28515625" style="2" customWidth="1"/>
    <col min="7425" max="7425" width="18.28515625" style="2" customWidth="1"/>
    <col min="7426" max="7426" width="18.7109375" style="2" customWidth="1"/>
    <col min="7427" max="7427" width="22.5703125" style="2" customWidth="1"/>
    <col min="7428" max="7428" width="18" style="2" customWidth="1"/>
    <col min="7429" max="7429" width="18.5703125" style="2" customWidth="1"/>
    <col min="7430" max="7430" width="11.85546875" style="2" customWidth="1"/>
    <col min="7431" max="7431" width="19.42578125" style="2" customWidth="1"/>
    <col min="7432" max="7432" width="13" style="2" customWidth="1"/>
    <col min="7433" max="7433" width="11.5703125" style="2" bestFit="1" customWidth="1"/>
    <col min="7434" max="7434" width="11.28515625" style="2" customWidth="1"/>
    <col min="7435" max="7438" width="9.140625" style="2" customWidth="1"/>
    <col min="7439" max="7439" width="44" style="2" customWidth="1"/>
    <col min="7440" max="7676" width="9" style="2"/>
    <col min="7677" max="7677" width="10.85546875" style="2" customWidth="1"/>
    <col min="7678" max="7678" width="32.42578125" style="2" customWidth="1"/>
    <col min="7679" max="7680" width="15.28515625" style="2" customWidth="1"/>
    <col min="7681" max="7681" width="18.28515625" style="2" customWidth="1"/>
    <col min="7682" max="7682" width="18.7109375" style="2" customWidth="1"/>
    <col min="7683" max="7683" width="22.5703125" style="2" customWidth="1"/>
    <col min="7684" max="7684" width="18" style="2" customWidth="1"/>
    <col min="7685" max="7685" width="18.5703125" style="2" customWidth="1"/>
    <col min="7686" max="7686" width="11.85546875" style="2" customWidth="1"/>
    <col min="7687" max="7687" width="19.42578125" style="2" customWidth="1"/>
    <col min="7688" max="7688" width="13" style="2" customWidth="1"/>
    <col min="7689" max="7689" width="11.5703125" style="2" bestFit="1" customWidth="1"/>
    <col min="7690" max="7690" width="11.28515625" style="2" customWidth="1"/>
    <col min="7691" max="7694" width="9.140625" style="2" customWidth="1"/>
    <col min="7695" max="7695" width="44" style="2" customWidth="1"/>
    <col min="7696" max="7932" width="9" style="2"/>
    <col min="7933" max="7933" width="10.85546875" style="2" customWidth="1"/>
    <col min="7934" max="7934" width="32.42578125" style="2" customWidth="1"/>
    <col min="7935" max="7936" width="15.28515625" style="2" customWidth="1"/>
    <col min="7937" max="7937" width="18.28515625" style="2" customWidth="1"/>
    <col min="7938" max="7938" width="18.7109375" style="2" customWidth="1"/>
    <col min="7939" max="7939" width="22.5703125" style="2" customWidth="1"/>
    <col min="7940" max="7940" width="18" style="2" customWidth="1"/>
    <col min="7941" max="7941" width="18.5703125" style="2" customWidth="1"/>
    <col min="7942" max="7942" width="11.85546875" style="2" customWidth="1"/>
    <col min="7943" max="7943" width="19.42578125" style="2" customWidth="1"/>
    <col min="7944" max="7944" width="13" style="2" customWidth="1"/>
    <col min="7945" max="7945" width="11.5703125" style="2" bestFit="1" customWidth="1"/>
    <col min="7946" max="7946" width="11.28515625" style="2" customWidth="1"/>
    <col min="7947" max="7950" width="9.140625" style="2" customWidth="1"/>
    <col min="7951" max="7951" width="44" style="2" customWidth="1"/>
    <col min="7952" max="8188" width="9" style="2"/>
    <col min="8189" max="8189" width="10.85546875" style="2" customWidth="1"/>
    <col min="8190" max="8190" width="32.42578125" style="2" customWidth="1"/>
    <col min="8191" max="8192" width="15.28515625" style="2" customWidth="1"/>
    <col min="8193" max="8193" width="18.28515625" style="2" customWidth="1"/>
    <col min="8194" max="8194" width="18.7109375" style="2" customWidth="1"/>
    <col min="8195" max="8195" width="22.5703125" style="2" customWidth="1"/>
    <col min="8196" max="8196" width="18" style="2" customWidth="1"/>
    <col min="8197" max="8197" width="18.5703125" style="2" customWidth="1"/>
    <col min="8198" max="8198" width="11.85546875" style="2" customWidth="1"/>
    <col min="8199" max="8199" width="19.42578125" style="2" customWidth="1"/>
    <col min="8200" max="8200" width="13" style="2" customWidth="1"/>
    <col min="8201" max="8201" width="11.5703125" style="2" bestFit="1" customWidth="1"/>
    <col min="8202" max="8202" width="11.28515625" style="2" customWidth="1"/>
    <col min="8203" max="8206" width="9.140625" style="2" customWidth="1"/>
    <col min="8207" max="8207" width="44" style="2" customWidth="1"/>
    <col min="8208" max="8444" width="9" style="2"/>
    <col min="8445" max="8445" width="10.85546875" style="2" customWidth="1"/>
    <col min="8446" max="8446" width="32.42578125" style="2" customWidth="1"/>
    <col min="8447" max="8448" width="15.28515625" style="2" customWidth="1"/>
    <col min="8449" max="8449" width="18.28515625" style="2" customWidth="1"/>
    <col min="8450" max="8450" width="18.7109375" style="2" customWidth="1"/>
    <col min="8451" max="8451" width="22.5703125" style="2" customWidth="1"/>
    <col min="8452" max="8452" width="18" style="2" customWidth="1"/>
    <col min="8453" max="8453" width="18.5703125" style="2" customWidth="1"/>
    <col min="8454" max="8454" width="11.85546875" style="2" customWidth="1"/>
    <col min="8455" max="8455" width="19.42578125" style="2" customWidth="1"/>
    <col min="8456" max="8456" width="13" style="2" customWidth="1"/>
    <col min="8457" max="8457" width="11.5703125" style="2" bestFit="1" customWidth="1"/>
    <col min="8458" max="8458" width="11.28515625" style="2" customWidth="1"/>
    <col min="8459" max="8462" width="9.140625" style="2" customWidth="1"/>
    <col min="8463" max="8463" width="44" style="2" customWidth="1"/>
    <col min="8464" max="8700" width="9" style="2"/>
    <col min="8701" max="8701" width="10.85546875" style="2" customWidth="1"/>
    <col min="8702" max="8702" width="32.42578125" style="2" customWidth="1"/>
    <col min="8703" max="8704" width="15.28515625" style="2" customWidth="1"/>
    <col min="8705" max="8705" width="18.28515625" style="2" customWidth="1"/>
    <col min="8706" max="8706" width="18.7109375" style="2" customWidth="1"/>
    <col min="8707" max="8707" width="22.5703125" style="2" customWidth="1"/>
    <col min="8708" max="8708" width="18" style="2" customWidth="1"/>
    <col min="8709" max="8709" width="18.5703125" style="2" customWidth="1"/>
    <col min="8710" max="8710" width="11.85546875" style="2" customWidth="1"/>
    <col min="8711" max="8711" width="19.42578125" style="2" customWidth="1"/>
    <col min="8712" max="8712" width="13" style="2" customWidth="1"/>
    <col min="8713" max="8713" width="11.5703125" style="2" bestFit="1" customWidth="1"/>
    <col min="8714" max="8714" width="11.28515625" style="2" customWidth="1"/>
    <col min="8715" max="8718" width="9.140625" style="2" customWidth="1"/>
    <col min="8719" max="8719" width="44" style="2" customWidth="1"/>
    <col min="8720" max="8956" width="9" style="2"/>
    <col min="8957" max="8957" width="10.85546875" style="2" customWidth="1"/>
    <col min="8958" max="8958" width="32.42578125" style="2" customWidth="1"/>
    <col min="8959" max="8960" width="15.28515625" style="2" customWidth="1"/>
    <col min="8961" max="8961" width="18.28515625" style="2" customWidth="1"/>
    <col min="8962" max="8962" width="18.7109375" style="2" customWidth="1"/>
    <col min="8963" max="8963" width="22.5703125" style="2" customWidth="1"/>
    <col min="8964" max="8964" width="18" style="2" customWidth="1"/>
    <col min="8965" max="8965" width="18.5703125" style="2" customWidth="1"/>
    <col min="8966" max="8966" width="11.85546875" style="2" customWidth="1"/>
    <col min="8967" max="8967" width="19.42578125" style="2" customWidth="1"/>
    <col min="8968" max="8968" width="13" style="2" customWidth="1"/>
    <col min="8969" max="8969" width="11.5703125" style="2" bestFit="1" customWidth="1"/>
    <col min="8970" max="8970" width="11.28515625" style="2" customWidth="1"/>
    <col min="8971" max="8974" width="9.140625" style="2" customWidth="1"/>
    <col min="8975" max="8975" width="44" style="2" customWidth="1"/>
    <col min="8976" max="9212" width="9" style="2"/>
    <col min="9213" max="9213" width="10.85546875" style="2" customWidth="1"/>
    <col min="9214" max="9214" width="32.42578125" style="2" customWidth="1"/>
    <col min="9215" max="9216" width="15.28515625" style="2" customWidth="1"/>
    <col min="9217" max="9217" width="18.28515625" style="2" customWidth="1"/>
    <col min="9218" max="9218" width="18.7109375" style="2" customWidth="1"/>
    <col min="9219" max="9219" width="22.5703125" style="2" customWidth="1"/>
    <col min="9220" max="9220" width="18" style="2" customWidth="1"/>
    <col min="9221" max="9221" width="18.5703125" style="2" customWidth="1"/>
    <col min="9222" max="9222" width="11.85546875" style="2" customWidth="1"/>
    <col min="9223" max="9223" width="19.42578125" style="2" customWidth="1"/>
    <col min="9224" max="9224" width="13" style="2" customWidth="1"/>
    <col min="9225" max="9225" width="11.5703125" style="2" bestFit="1" customWidth="1"/>
    <col min="9226" max="9226" width="11.28515625" style="2" customWidth="1"/>
    <col min="9227" max="9230" width="9.140625" style="2" customWidth="1"/>
    <col min="9231" max="9231" width="44" style="2" customWidth="1"/>
    <col min="9232" max="9468" width="9" style="2"/>
    <col min="9469" max="9469" width="10.85546875" style="2" customWidth="1"/>
    <col min="9470" max="9470" width="32.42578125" style="2" customWidth="1"/>
    <col min="9471" max="9472" width="15.28515625" style="2" customWidth="1"/>
    <col min="9473" max="9473" width="18.28515625" style="2" customWidth="1"/>
    <col min="9474" max="9474" width="18.7109375" style="2" customWidth="1"/>
    <col min="9475" max="9475" width="22.5703125" style="2" customWidth="1"/>
    <col min="9476" max="9476" width="18" style="2" customWidth="1"/>
    <col min="9477" max="9477" width="18.5703125" style="2" customWidth="1"/>
    <col min="9478" max="9478" width="11.85546875" style="2" customWidth="1"/>
    <col min="9479" max="9479" width="19.42578125" style="2" customWidth="1"/>
    <col min="9480" max="9480" width="13" style="2" customWidth="1"/>
    <col min="9481" max="9481" width="11.5703125" style="2" bestFit="1" customWidth="1"/>
    <col min="9482" max="9482" width="11.28515625" style="2" customWidth="1"/>
    <col min="9483" max="9486" width="9.140625" style="2" customWidth="1"/>
    <col min="9487" max="9487" width="44" style="2" customWidth="1"/>
    <col min="9488" max="9724" width="9" style="2"/>
    <col min="9725" max="9725" width="10.85546875" style="2" customWidth="1"/>
    <col min="9726" max="9726" width="32.42578125" style="2" customWidth="1"/>
    <col min="9727" max="9728" width="15.28515625" style="2" customWidth="1"/>
    <col min="9729" max="9729" width="18.28515625" style="2" customWidth="1"/>
    <col min="9730" max="9730" width="18.7109375" style="2" customWidth="1"/>
    <col min="9731" max="9731" width="22.5703125" style="2" customWidth="1"/>
    <col min="9732" max="9732" width="18" style="2" customWidth="1"/>
    <col min="9733" max="9733" width="18.5703125" style="2" customWidth="1"/>
    <col min="9734" max="9734" width="11.85546875" style="2" customWidth="1"/>
    <col min="9735" max="9735" width="19.42578125" style="2" customWidth="1"/>
    <col min="9736" max="9736" width="13" style="2" customWidth="1"/>
    <col min="9737" max="9737" width="11.5703125" style="2" bestFit="1" customWidth="1"/>
    <col min="9738" max="9738" width="11.28515625" style="2" customWidth="1"/>
    <col min="9739" max="9742" width="9.140625" style="2" customWidth="1"/>
    <col min="9743" max="9743" width="44" style="2" customWidth="1"/>
    <col min="9744" max="9980" width="9" style="2"/>
    <col min="9981" max="9981" width="10.85546875" style="2" customWidth="1"/>
    <col min="9982" max="9982" width="32.42578125" style="2" customWidth="1"/>
    <col min="9983" max="9984" width="15.28515625" style="2" customWidth="1"/>
    <col min="9985" max="9985" width="18.28515625" style="2" customWidth="1"/>
    <col min="9986" max="9986" width="18.7109375" style="2" customWidth="1"/>
    <col min="9987" max="9987" width="22.5703125" style="2" customWidth="1"/>
    <col min="9988" max="9988" width="18" style="2" customWidth="1"/>
    <col min="9989" max="9989" width="18.5703125" style="2" customWidth="1"/>
    <col min="9990" max="9990" width="11.85546875" style="2" customWidth="1"/>
    <col min="9991" max="9991" width="19.42578125" style="2" customWidth="1"/>
    <col min="9992" max="9992" width="13" style="2" customWidth="1"/>
    <col min="9993" max="9993" width="11.5703125" style="2" bestFit="1" customWidth="1"/>
    <col min="9994" max="9994" width="11.28515625" style="2" customWidth="1"/>
    <col min="9995" max="9998" width="9.140625" style="2" customWidth="1"/>
    <col min="9999" max="9999" width="44" style="2" customWidth="1"/>
    <col min="10000" max="10236" width="9" style="2"/>
    <col min="10237" max="10237" width="10.85546875" style="2" customWidth="1"/>
    <col min="10238" max="10238" width="32.42578125" style="2" customWidth="1"/>
    <col min="10239" max="10240" width="15.28515625" style="2" customWidth="1"/>
    <col min="10241" max="10241" width="18.28515625" style="2" customWidth="1"/>
    <col min="10242" max="10242" width="18.7109375" style="2" customWidth="1"/>
    <col min="10243" max="10243" width="22.5703125" style="2" customWidth="1"/>
    <col min="10244" max="10244" width="18" style="2" customWidth="1"/>
    <col min="10245" max="10245" width="18.5703125" style="2" customWidth="1"/>
    <col min="10246" max="10246" width="11.85546875" style="2" customWidth="1"/>
    <col min="10247" max="10247" width="19.42578125" style="2" customWidth="1"/>
    <col min="10248" max="10248" width="13" style="2" customWidth="1"/>
    <col min="10249" max="10249" width="11.5703125" style="2" bestFit="1" customWidth="1"/>
    <col min="10250" max="10250" width="11.28515625" style="2" customWidth="1"/>
    <col min="10251" max="10254" width="9.140625" style="2" customWidth="1"/>
    <col min="10255" max="10255" width="44" style="2" customWidth="1"/>
    <col min="10256" max="10492" width="9" style="2"/>
    <col min="10493" max="10493" width="10.85546875" style="2" customWidth="1"/>
    <col min="10494" max="10494" width="32.42578125" style="2" customWidth="1"/>
    <col min="10495" max="10496" width="15.28515625" style="2" customWidth="1"/>
    <col min="10497" max="10497" width="18.28515625" style="2" customWidth="1"/>
    <col min="10498" max="10498" width="18.7109375" style="2" customWidth="1"/>
    <col min="10499" max="10499" width="22.5703125" style="2" customWidth="1"/>
    <col min="10500" max="10500" width="18" style="2" customWidth="1"/>
    <col min="10501" max="10501" width="18.5703125" style="2" customWidth="1"/>
    <col min="10502" max="10502" width="11.85546875" style="2" customWidth="1"/>
    <col min="10503" max="10503" width="19.42578125" style="2" customWidth="1"/>
    <col min="10504" max="10504" width="13" style="2" customWidth="1"/>
    <col min="10505" max="10505" width="11.5703125" style="2" bestFit="1" customWidth="1"/>
    <col min="10506" max="10506" width="11.28515625" style="2" customWidth="1"/>
    <col min="10507" max="10510" width="9.140625" style="2" customWidth="1"/>
    <col min="10511" max="10511" width="44" style="2" customWidth="1"/>
    <col min="10512" max="10748" width="9" style="2"/>
    <col min="10749" max="10749" width="10.85546875" style="2" customWidth="1"/>
    <col min="10750" max="10750" width="32.42578125" style="2" customWidth="1"/>
    <col min="10751" max="10752" width="15.28515625" style="2" customWidth="1"/>
    <col min="10753" max="10753" width="18.28515625" style="2" customWidth="1"/>
    <col min="10754" max="10754" width="18.7109375" style="2" customWidth="1"/>
    <col min="10755" max="10755" width="22.5703125" style="2" customWidth="1"/>
    <col min="10756" max="10756" width="18" style="2" customWidth="1"/>
    <col min="10757" max="10757" width="18.5703125" style="2" customWidth="1"/>
    <col min="10758" max="10758" width="11.85546875" style="2" customWidth="1"/>
    <col min="10759" max="10759" width="19.42578125" style="2" customWidth="1"/>
    <col min="10760" max="10760" width="13" style="2" customWidth="1"/>
    <col min="10761" max="10761" width="11.5703125" style="2" bestFit="1" customWidth="1"/>
    <col min="10762" max="10762" width="11.28515625" style="2" customWidth="1"/>
    <col min="10763" max="10766" width="9.140625" style="2" customWidth="1"/>
    <col min="10767" max="10767" width="44" style="2" customWidth="1"/>
    <col min="10768" max="11004" width="9" style="2"/>
    <col min="11005" max="11005" width="10.85546875" style="2" customWidth="1"/>
    <col min="11006" max="11006" width="32.42578125" style="2" customWidth="1"/>
    <col min="11007" max="11008" width="15.28515625" style="2" customWidth="1"/>
    <col min="11009" max="11009" width="18.28515625" style="2" customWidth="1"/>
    <col min="11010" max="11010" width="18.7109375" style="2" customWidth="1"/>
    <col min="11011" max="11011" width="22.5703125" style="2" customWidth="1"/>
    <col min="11012" max="11012" width="18" style="2" customWidth="1"/>
    <col min="11013" max="11013" width="18.5703125" style="2" customWidth="1"/>
    <col min="11014" max="11014" width="11.85546875" style="2" customWidth="1"/>
    <col min="11015" max="11015" width="19.42578125" style="2" customWidth="1"/>
    <col min="11016" max="11016" width="13" style="2" customWidth="1"/>
    <col min="11017" max="11017" width="11.5703125" style="2" bestFit="1" customWidth="1"/>
    <col min="11018" max="11018" width="11.28515625" style="2" customWidth="1"/>
    <col min="11019" max="11022" width="9.140625" style="2" customWidth="1"/>
    <col min="11023" max="11023" width="44" style="2" customWidth="1"/>
    <col min="11024" max="11260" width="9" style="2"/>
    <col min="11261" max="11261" width="10.85546875" style="2" customWidth="1"/>
    <col min="11262" max="11262" width="32.42578125" style="2" customWidth="1"/>
    <col min="11263" max="11264" width="15.28515625" style="2" customWidth="1"/>
    <col min="11265" max="11265" width="18.28515625" style="2" customWidth="1"/>
    <col min="11266" max="11266" width="18.7109375" style="2" customWidth="1"/>
    <col min="11267" max="11267" width="22.5703125" style="2" customWidth="1"/>
    <col min="11268" max="11268" width="18" style="2" customWidth="1"/>
    <col min="11269" max="11269" width="18.5703125" style="2" customWidth="1"/>
    <col min="11270" max="11270" width="11.85546875" style="2" customWidth="1"/>
    <col min="11271" max="11271" width="19.42578125" style="2" customWidth="1"/>
    <col min="11272" max="11272" width="13" style="2" customWidth="1"/>
    <col min="11273" max="11273" width="11.5703125" style="2" bestFit="1" customWidth="1"/>
    <col min="11274" max="11274" width="11.28515625" style="2" customWidth="1"/>
    <col min="11275" max="11278" width="9.140625" style="2" customWidth="1"/>
    <col min="11279" max="11279" width="44" style="2" customWidth="1"/>
    <col min="11280" max="11516" width="9" style="2"/>
    <col min="11517" max="11517" width="10.85546875" style="2" customWidth="1"/>
    <col min="11518" max="11518" width="32.42578125" style="2" customWidth="1"/>
    <col min="11519" max="11520" width="15.28515625" style="2" customWidth="1"/>
    <col min="11521" max="11521" width="18.28515625" style="2" customWidth="1"/>
    <col min="11522" max="11522" width="18.7109375" style="2" customWidth="1"/>
    <col min="11523" max="11523" width="22.5703125" style="2" customWidth="1"/>
    <col min="11524" max="11524" width="18" style="2" customWidth="1"/>
    <col min="11525" max="11525" width="18.5703125" style="2" customWidth="1"/>
    <col min="11526" max="11526" width="11.85546875" style="2" customWidth="1"/>
    <col min="11527" max="11527" width="19.42578125" style="2" customWidth="1"/>
    <col min="11528" max="11528" width="13" style="2" customWidth="1"/>
    <col min="11529" max="11529" width="11.5703125" style="2" bestFit="1" customWidth="1"/>
    <col min="11530" max="11530" width="11.28515625" style="2" customWidth="1"/>
    <col min="11531" max="11534" width="9.140625" style="2" customWidth="1"/>
    <col min="11535" max="11535" width="44" style="2" customWidth="1"/>
    <col min="11536" max="11772" width="9" style="2"/>
    <col min="11773" max="11773" width="10.85546875" style="2" customWidth="1"/>
    <col min="11774" max="11774" width="32.42578125" style="2" customWidth="1"/>
    <col min="11775" max="11776" width="15.28515625" style="2" customWidth="1"/>
    <col min="11777" max="11777" width="18.28515625" style="2" customWidth="1"/>
    <col min="11778" max="11778" width="18.7109375" style="2" customWidth="1"/>
    <col min="11779" max="11779" width="22.5703125" style="2" customWidth="1"/>
    <col min="11780" max="11780" width="18" style="2" customWidth="1"/>
    <col min="11781" max="11781" width="18.5703125" style="2" customWidth="1"/>
    <col min="11782" max="11782" width="11.85546875" style="2" customWidth="1"/>
    <col min="11783" max="11783" width="19.42578125" style="2" customWidth="1"/>
    <col min="11784" max="11784" width="13" style="2" customWidth="1"/>
    <col min="11785" max="11785" width="11.5703125" style="2" bestFit="1" customWidth="1"/>
    <col min="11786" max="11786" width="11.28515625" style="2" customWidth="1"/>
    <col min="11787" max="11790" width="9.140625" style="2" customWidth="1"/>
    <col min="11791" max="11791" width="44" style="2" customWidth="1"/>
    <col min="11792" max="12028" width="9" style="2"/>
    <col min="12029" max="12029" width="10.85546875" style="2" customWidth="1"/>
    <col min="12030" max="12030" width="32.42578125" style="2" customWidth="1"/>
    <col min="12031" max="12032" width="15.28515625" style="2" customWidth="1"/>
    <col min="12033" max="12033" width="18.28515625" style="2" customWidth="1"/>
    <col min="12034" max="12034" width="18.7109375" style="2" customWidth="1"/>
    <col min="12035" max="12035" width="22.5703125" style="2" customWidth="1"/>
    <col min="12036" max="12036" width="18" style="2" customWidth="1"/>
    <col min="12037" max="12037" width="18.5703125" style="2" customWidth="1"/>
    <col min="12038" max="12038" width="11.85546875" style="2" customWidth="1"/>
    <col min="12039" max="12039" width="19.42578125" style="2" customWidth="1"/>
    <col min="12040" max="12040" width="13" style="2" customWidth="1"/>
    <col min="12041" max="12041" width="11.5703125" style="2" bestFit="1" customWidth="1"/>
    <col min="12042" max="12042" width="11.28515625" style="2" customWidth="1"/>
    <col min="12043" max="12046" width="9.140625" style="2" customWidth="1"/>
    <col min="12047" max="12047" width="44" style="2" customWidth="1"/>
    <col min="12048" max="12284" width="9" style="2"/>
    <col min="12285" max="12285" width="10.85546875" style="2" customWidth="1"/>
    <col min="12286" max="12286" width="32.42578125" style="2" customWidth="1"/>
    <col min="12287" max="12288" width="15.28515625" style="2" customWidth="1"/>
    <col min="12289" max="12289" width="18.28515625" style="2" customWidth="1"/>
    <col min="12290" max="12290" width="18.7109375" style="2" customWidth="1"/>
    <col min="12291" max="12291" width="22.5703125" style="2" customWidth="1"/>
    <col min="12292" max="12292" width="18" style="2" customWidth="1"/>
    <col min="12293" max="12293" width="18.5703125" style="2" customWidth="1"/>
    <col min="12294" max="12294" width="11.85546875" style="2" customWidth="1"/>
    <col min="12295" max="12295" width="19.42578125" style="2" customWidth="1"/>
    <col min="12296" max="12296" width="13" style="2" customWidth="1"/>
    <col min="12297" max="12297" width="11.5703125" style="2" bestFit="1" customWidth="1"/>
    <col min="12298" max="12298" width="11.28515625" style="2" customWidth="1"/>
    <col min="12299" max="12302" width="9.140625" style="2" customWidth="1"/>
    <col min="12303" max="12303" width="44" style="2" customWidth="1"/>
    <col min="12304" max="12540" width="9" style="2"/>
    <col min="12541" max="12541" width="10.85546875" style="2" customWidth="1"/>
    <col min="12542" max="12542" width="32.42578125" style="2" customWidth="1"/>
    <col min="12543" max="12544" width="15.28515625" style="2" customWidth="1"/>
    <col min="12545" max="12545" width="18.28515625" style="2" customWidth="1"/>
    <col min="12546" max="12546" width="18.7109375" style="2" customWidth="1"/>
    <col min="12547" max="12547" width="22.5703125" style="2" customWidth="1"/>
    <col min="12548" max="12548" width="18" style="2" customWidth="1"/>
    <col min="12549" max="12549" width="18.5703125" style="2" customWidth="1"/>
    <col min="12550" max="12550" width="11.85546875" style="2" customWidth="1"/>
    <col min="12551" max="12551" width="19.42578125" style="2" customWidth="1"/>
    <col min="12552" max="12552" width="13" style="2" customWidth="1"/>
    <col min="12553" max="12553" width="11.5703125" style="2" bestFit="1" customWidth="1"/>
    <col min="12554" max="12554" width="11.28515625" style="2" customWidth="1"/>
    <col min="12555" max="12558" width="9.140625" style="2" customWidth="1"/>
    <col min="12559" max="12559" width="44" style="2" customWidth="1"/>
    <col min="12560" max="12796" width="9" style="2"/>
    <col min="12797" max="12797" width="10.85546875" style="2" customWidth="1"/>
    <col min="12798" max="12798" width="32.42578125" style="2" customWidth="1"/>
    <col min="12799" max="12800" width="15.28515625" style="2" customWidth="1"/>
    <col min="12801" max="12801" width="18.28515625" style="2" customWidth="1"/>
    <col min="12802" max="12802" width="18.7109375" style="2" customWidth="1"/>
    <col min="12803" max="12803" width="22.5703125" style="2" customWidth="1"/>
    <col min="12804" max="12804" width="18" style="2" customWidth="1"/>
    <col min="12805" max="12805" width="18.5703125" style="2" customWidth="1"/>
    <col min="12806" max="12806" width="11.85546875" style="2" customWidth="1"/>
    <col min="12807" max="12807" width="19.42578125" style="2" customWidth="1"/>
    <col min="12808" max="12808" width="13" style="2" customWidth="1"/>
    <col min="12809" max="12809" width="11.5703125" style="2" bestFit="1" customWidth="1"/>
    <col min="12810" max="12810" width="11.28515625" style="2" customWidth="1"/>
    <col min="12811" max="12814" width="9.140625" style="2" customWidth="1"/>
    <col min="12815" max="12815" width="44" style="2" customWidth="1"/>
    <col min="12816" max="13052" width="9" style="2"/>
    <col min="13053" max="13053" width="10.85546875" style="2" customWidth="1"/>
    <col min="13054" max="13054" width="32.42578125" style="2" customWidth="1"/>
    <col min="13055" max="13056" width="15.28515625" style="2" customWidth="1"/>
    <col min="13057" max="13057" width="18.28515625" style="2" customWidth="1"/>
    <col min="13058" max="13058" width="18.7109375" style="2" customWidth="1"/>
    <col min="13059" max="13059" width="22.5703125" style="2" customWidth="1"/>
    <col min="13060" max="13060" width="18" style="2" customWidth="1"/>
    <col min="13061" max="13061" width="18.5703125" style="2" customWidth="1"/>
    <col min="13062" max="13062" width="11.85546875" style="2" customWidth="1"/>
    <col min="13063" max="13063" width="19.42578125" style="2" customWidth="1"/>
    <col min="13064" max="13064" width="13" style="2" customWidth="1"/>
    <col min="13065" max="13065" width="11.5703125" style="2" bestFit="1" customWidth="1"/>
    <col min="13066" max="13066" width="11.28515625" style="2" customWidth="1"/>
    <col min="13067" max="13070" width="9.140625" style="2" customWidth="1"/>
    <col min="13071" max="13071" width="44" style="2" customWidth="1"/>
    <col min="13072" max="13308" width="9" style="2"/>
    <col min="13309" max="13309" width="10.85546875" style="2" customWidth="1"/>
    <col min="13310" max="13310" width="32.42578125" style="2" customWidth="1"/>
    <col min="13311" max="13312" width="15.28515625" style="2" customWidth="1"/>
    <col min="13313" max="13313" width="18.28515625" style="2" customWidth="1"/>
    <col min="13314" max="13314" width="18.7109375" style="2" customWidth="1"/>
    <col min="13315" max="13315" width="22.5703125" style="2" customWidth="1"/>
    <col min="13316" max="13316" width="18" style="2" customWidth="1"/>
    <col min="13317" max="13317" width="18.5703125" style="2" customWidth="1"/>
    <col min="13318" max="13318" width="11.85546875" style="2" customWidth="1"/>
    <col min="13319" max="13319" width="19.42578125" style="2" customWidth="1"/>
    <col min="13320" max="13320" width="13" style="2" customWidth="1"/>
    <col min="13321" max="13321" width="11.5703125" style="2" bestFit="1" customWidth="1"/>
    <col min="13322" max="13322" width="11.28515625" style="2" customWidth="1"/>
    <col min="13323" max="13326" width="9.140625" style="2" customWidth="1"/>
    <col min="13327" max="13327" width="44" style="2" customWidth="1"/>
    <col min="13328" max="13564" width="9" style="2"/>
    <col min="13565" max="13565" width="10.85546875" style="2" customWidth="1"/>
    <col min="13566" max="13566" width="32.42578125" style="2" customWidth="1"/>
    <col min="13567" max="13568" width="15.28515625" style="2" customWidth="1"/>
    <col min="13569" max="13569" width="18.28515625" style="2" customWidth="1"/>
    <col min="13570" max="13570" width="18.7109375" style="2" customWidth="1"/>
    <col min="13571" max="13571" width="22.5703125" style="2" customWidth="1"/>
    <col min="13572" max="13572" width="18" style="2" customWidth="1"/>
    <col min="13573" max="13573" width="18.5703125" style="2" customWidth="1"/>
    <col min="13574" max="13574" width="11.85546875" style="2" customWidth="1"/>
    <col min="13575" max="13575" width="19.42578125" style="2" customWidth="1"/>
    <col min="13576" max="13576" width="13" style="2" customWidth="1"/>
    <col min="13577" max="13577" width="11.5703125" style="2" bestFit="1" customWidth="1"/>
    <col min="13578" max="13578" width="11.28515625" style="2" customWidth="1"/>
    <col min="13579" max="13582" width="9.140625" style="2" customWidth="1"/>
    <col min="13583" max="13583" width="44" style="2" customWidth="1"/>
    <col min="13584" max="13820" width="9" style="2"/>
    <col min="13821" max="13821" width="10.85546875" style="2" customWidth="1"/>
    <col min="13822" max="13822" width="32.42578125" style="2" customWidth="1"/>
    <col min="13823" max="13824" width="15.28515625" style="2" customWidth="1"/>
    <col min="13825" max="13825" width="18.28515625" style="2" customWidth="1"/>
    <col min="13826" max="13826" width="18.7109375" style="2" customWidth="1"/>
    <col min="13827" max="13827" width="22.5703125" style="2" customWidth="1"/>
    <col min="13828" max="13828" width="18" style="2" customWidth="1"/>
    <col min="13829" max="13829" width="18.5703125" style="2" customWidth="1"/>
    <col min="13830" max="13830" width="11.85546875" style="2" customWidth="1"/>
    <col min="13831" max="13831" width="19.42578125" style="2" customWidth="1"/>
    <col min="13832" max="13832" width="13" style="2" customWidth="1"/>
    <col min="13833" max="13833" width="11.5703125" style="2" bestFit="1" customWidth="1"/>
    <col min="13834" max="13834" width="11.28515625" style="2" customWidth="1"/>
    <col min="13835" max="13838" width="9.140625" style="2" customWidth="1"/>
    <col min="13839" max="13839" width="44" style="2" customWidth="1"/>
    <col min="13840" max="14076" width="9" style="2"/>
    <col min="14077" max="14077" width="10.85546875" style="2" customWidth="1"/>
    <col min="14078" max="14078" width="32.42578125" style="2" customWidth="1"/>
    <col min="14079" max="14080" width="15.28515625" style="2" customWidth="1"/>
    <col min="14081" max="14081" width="18.28515625" style="2" customWidth="1"/>
    <col min="14082" max="14082" width="18.7109375" style="2" customWidth="1"/>
    <col min="14083" max="14083" width="22.5703125" style="2" customWidth="1"/>
    <col min="14084" max="14084" width="18" style="2" customWidth="1"/>
    <col min="14085" max="14085" width="18.5703125" style="2" customWidth="1"/>
    <col min="14086" max="14086" width="11.85546875" style="2" customWidth="1"/>
    <col min="14087" max="14087" width="19.42578125" style="2" customWidth="1"/>
    <col min="14088" max="14088" width="13" style="2" customWidth="1"/>
    <col min="14089" max="14089" width="11.5703125" style="2" bestFit="1" customWidth="1"/>
    <col min="14090" max="14090" width="11.28515625" style="2" customWidth="1"/>
    <col min="14091" max="14094" width="9.140625" style="2" customWidth="1"/>
    <col min="14095" max="14095" width="44" style="2" customWidth="1"/>
    <col min="14096" max="14332" width="9" style="2"/>
    <col min="14333" max="14333" width="10.85546875" style="2" customWidth="1"/>
    <col min="14334" max="14334" width="32.42578125" style="2" customWidth="1"/>
    <col min="14335" max="14336" width="15.28515625" style="2" customWidth="1"/>
    <col min="14337" max="14337" width="18.28515625" style="2" customWidth="1"/>
    <col min="14338" max="14338" width="18.7109375" style="2" customWidth="1"/>
    <col min="14339" max="14339" width="22.5703125" style="2" customWidth="1"/>
    <col min="14340" max="14340" width="18" style="2" customWidth="1"/>
    <col min="14341" max="14341" width="18.5703125" style="2" customWidth="1"/>
    <col min="14342" max="14342" width="11.85546875" style="2" customWidth="1"/>
    <col min="14343" max="14343" width="19.42578125" style="2" customWidth="1"/>
    <col min="14344" max="14344" width="13" style="2" customWidth="1"/>
    <col min="14345" max="14345" width="11.5703125" style="2" bestFit="1" customWidth="1"/>
    <col min="14346" max="14346" width="11.28515625" style="2" customWidth="1"/>
    <col min="14347" max="14350" width="9.140625" style="2" customWidth="1"/>
    <col min="14351" max="14351" width="44" style="2" customWidth="1"/>
    <col min="14352" max="14588" width="9" style="2"/>
    <col min="14589" max="14589" width="10.85546875" style="2" customWidth="1"/>
    <col min="14590" max="14590" width="32.42578125" style="2" customWidth="1"/>
    <col min="14591" max="14592" width="15.28515625" style="2" customWidth="1"/>
    <col min="14593" max="14593" width="18.28515625" style="2" customWidth="1"/>
    <col min="14594" max="14594" width="18.7109375" style="2" customWidth="1"/>
    <col min="14595" max="14595" width="22.5703125" style="2" customWidth="1"/>
    <col min="14596" max="14596" width="18" style="2" customWidth="1"/>
    <col min="14597" max="14597" width="18.5703125" style="2" customWidth="1"/>
    <col min="14598" max="14598" width="11.85546875" style="2" customWidth="1"/>
    <col min="14599" max="14599" width="19.42578125" style="2" customWidth="1"/>
    <col min="14600" max="14600" width="13" style="2" customWidth="1"/>
    <col min="14601" max="14601" width="11.5703125" style="2" bestFit="1" customWidth="1"/>
    <col min="14602" max="14602" width="11.28515625" style="2" customWidth="1"/>
    <col min="14603" max="14606" width="9.140625" style="2" customWidth="1"/>
    <col min="14607" max="14607" width="44" style="2" customWidth="1"/>
    <col min="14608" max="14844" width="9" style="2"/>
    <col min="14845" max="14845" width="10.85546875" style="2" customWidth="1"/>
    <col min="14846" max="14846" width="32.42578125" style="2" customWidth="1"/>
    <col min="14847" max="14848" width="15.28515625" style="2" customWidth="1"/>
    <col min="14849" max="14849" width="18.28515625" style="2" customWidth="1"/>
    <col min="14850" max="14850" width="18.7109375" style="2" customWidth="1"/>
    <col min="14851" max="14851" width="22.5703125" style="2" customWidth="1"/>
    <col min="14852" max="14852" width="18" style="2" customWidth="1"/>
    <col min="14853" max="14853" width="18.5703125" style="2" customWidth="1"/>
    <col min="14854" max="14854" width="11.85546875" style="2" customWidth="1"/>
    <col min="14855" max="14855" width="19.42578125" style="2" customWidth="1"/>
    <col min="14856" max="14856" width="13" style="2" customWidth="1"/>
    <col min="14857" max="14857" width="11.5703125" style="2" bestFit="1" customWidth="1"/>
    <col min="14858" max="14858" width="11.28515625" style="2" customWidth="1"/>
    <col min="14859" max="14862" width="9.140625" style="2" customWidth="1"/>
    <col min="14863" max="14863" width="44" style="2" customWidth="1"/>
    <col min="14864" max="15100" width="9" style="2"/>
    <col min="15101" max="15101" width="10.85546875" style="2" customWidth="1"/>
    <col min="15102" max="15102" width="32.42578125" style="2" customWidth="1"/>
    <col min="15103" max="15104" width="15.28515625" style="2" customWidth="1"/>
    <col min="15105" max="15105" width="18.28515625" style="2" customWidth="1"/>
    <col min="15106" max="15106" width="18.7109375" style="2" customWidth="1"/>
    <col min="15107" max="15107" width="22.5703125" style="2" customWidth="1"/>
    <col min="15108" max="15108" width="18" style="2" customWidth="1"/>
    <col min="15109" max="15109" width="18.5703125" style="2" customWidth="1"/>
    <col min="15110" max="15110" width="11.85546875" style="2" customWidth="1"/>
    <col min="15111" max="15111" width="19.42578125" style="2" customWidth="1"/>
    <col min="15112" max="15112" width="13" style="2" customWidth="1"/>
    <col min="15113" max="15113" width="11.5703125" style="2" bestFit="1" customWidth="1"/>
    <col min="15114" max="15114" width="11.28515625" style="2" customWidth="1"/>
    <col min="15115" max="15118" width="9.140625" style="2" customWidth="1"/>
    <col min="15119" max="15119" width="44" style="2" customWidth="1"/>
    <col min="15120" max="15356" width="9" style="2"/>
    <col min="15357" max="15357" width="10.85546875" style="2" customWidth="1"/>
    <col min="15358" max="15358" width="32.42578125" style="2" customWidth="1"/>
    <col min="15359" max="15360" width="15.28515625" style="2" customWidth="1"/>
    <col min="15361" max="15361" width="18.28515625" style="2" customWidth="1"/>
    <col min="15362" max="15362" width="18.7109375" style="2" customWidth="1"/>
    <col min="15363" max="15363" width="22.5703125" style="2" customWidth="1"/>
    <col min="15364" max="15364" width="18" style="2" customWidth="1"/>
    <col min="15365" max="15365" width="18.5703125" style="2" customWidth="1"/>
    <col min="15366" max="15366" width="11.85546875" style="2" customWidth="1"/>
    <col min="15367" max="15367" width="19.42578125" style="2" customWidth="1"/>
    <col min="15368" max="15368" width="13" style="2" customWidth="1"/>
    <col min="15369" max="15369" width="11.5703125" style="2" bestFit="1" customWidth="1"/>
    <col min="15370" max="15370" width="11.28515625" style="2" customWidth="1"/>
    <col min="15371" max="15374" width="9.140625" style="2" customWidth="1"/>
    <col min="15375" max="15375" width="44" style="2" customWidth="1"/>
    <col min="15376" max="15612" width="9" style="2"/>
    <col min="15613" max="15613" width="10.85546875" style="2" customWidth="1"/>
    <col min="15614" max="15614" width="32.42578125" style="2" customWidth="1"/>
    <col min="15615" max="15616" width="15.28515625" style="2" customWidth="1"/>
    <col min="15617" max="15617" width="18.28515625" style="2" customWidth="1"/>
    <col min="15618" max="15618" width="18.7109375" style="2" customWidth="1"/>
    <col min="15619" max="15619" width="22.5703125" style="2" customWidth="1"/>
    <col min="15620" max="15620" width="18" style="2" customWidth="1"/>
    <col min="15621" max="15621" width="18.5703125" style="2" customWidth="1"/>
    <col min="15622" max="15622" width="11.85546875" style="2" customWidth="1"/>
    <col min="15623" max="15623" width="19.42578125" style="2" customWidth="1"/>
    <col min="15624" max="15624" width="13" style="2" customWidth="1"/>
    <col min="15625" max="15625" width="11.5703125" style="2" bestFit="1" customWidth="1"/>
    <col min="15626" max="15626" width="11.28515625" style="2" customWidth="1"/>
    <col min="15627" max="15630" width="9.140625" style="2" customWidth="1"/>
    <col min="15631" max="15631" width="44" style="2" customWidth="1"/>
    <col min="15632" max="15868" width="9" style="2"/>
    <col min="15869" max="15869" width="10.85546875" style="2" customWidth="1"/>
    <col min="15870" max="15870" width="32.42578125" style="2" customWidth="1"/>
    <col min="15871" max="15872" width="15.28515625" style="2" customWidth="1"/>
    <col min="15873" max="15873" width="18.28515625" style="2" customWidth="1"/>
    <col min="15874" max="15874" width="18.7109375" style="2" customWidth="1"/>
    <col min="15875" max="15875" width="22.5703125" style="2" customWidth="1"/>
    <col min="15876" max="15876" width="18" style="2" customWidth="1"/>
    <col min="15877" max="15877" width="18.5703125" style="2" customWidth="1"/>
    <col min="15878" max="15878" width="11.85546875" style="2" customWidth="1"/>
    <col min="15879" max="15879" width="19.42578125" style="2" customWidth="1"/>
    <col min="15880" max="15880" width="13" style="2" customWidth="1"/>
    <col min="15881" max="15881" width="11.5703125" style="2" bestFit="1" customWidth="1"/>
    <col min="15882" max="15882" width="11.28515625" style="2" customWidth="1"/>
    <col min="15883" max="15886" width="9.140625" style="2" customWidth="1"/>
    <col min="15887" max="15887" width="44" style="2" customWidth="1"/>
    <col min="15888" max="16124" width="9" style="2"/>
    <col min="16125" max="16125" width="10.85546875" style="2" customWidth="1"/>
    <col min="16126" max="16126" width="32.42578125" style="2" customWidth="1"/>
    <col min="16127" max="16128" width="15.28515625" style="2" customWidth="1"/>
    <col min="16129" max="16129" width="18.28515625" style="2" customWidth="1"/>
    <col min="16130" max="16130" width="18.7109375" style="2" customWidth="1"/>
    <col min="16131" max="16131" width="22.5703125" style="2" customWidth="1"/>
    <col min="16132" max="16132" width="18" style="2" customWidth="1"/>
    <col min="16133" max="16133" width="18.5703125" style="2" customWidth="1"/>
    <col min="16134" max="16134" width="11.85546875" style="2" customWidth="1"/>
    <col min="16135" max="16135" width="19.42578125" style="2" customWidth="1"/>
    <col min="16136" max="16136" width="13" style="2" customWidth="1"/>
    <col min="16137" max="16137" width="11.5703125" style="2" bestFit="1" customWidth="1"/>
    <col min="16138" max="16138" width="11.28515625" style="2" customWidth="1"/>
    <col min="16139" max="16142" width="9.140625" style="2" customWidth="1"/>
    <col min="16143" max="16143" width="44" style="2" customWidth="1"/>
    <col min="16144" max="16384" width="9" style="2"/>
  </cols>
  <sheetData>
    <row r="1" spans="1:14" x14ac:dyDescent="0.2">
      <c r="A1" s="1" t="s">
        <v>0</v>
      </c>
    </row>
    <row r="2" spans="1:14" x14ac:dyDescent="0.2">
      <c r="A2" s="4" t="s">
        <v>1</v>
      </c>
      <c r="B2" s="5">
        <v>2021</v>
      </c>
    </row>
    <row r="3" spans="1:14" ht="14.25" x14ac:dyDescent="0.2">
      <c r="A3" s="1" t="s">
        <v>2</v>
      </c>
      <c r="C3" s="6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4" x14ac:dyDescent="0.2">
      <c r="G5" s="7"/>
    </row>
    <row r="6" spans="1:14" ht="57.75" customHeight="1" x14ac:dyDescent="0.2">
      <c r="A6" s="8" t="s">
        <v>3</v>
      </c>
      <c r="B6" s="8" t="s">
        <v>4</v>
      </c>
      <c r="C6" s="26" t="s">
        <v>5</v>
      </c>
      <c r="D6" s="26"/>
      <c r="E6" s="26"/>
      <c r="F6" s="26"/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</row>
    <row r="7" spans="1:14" ht="74.25" customHeight="1" x14ac:dyDescent="0.2">
      <c r="A7" s="8"/>
      <c r="B7" s="8"/>
      <c r="C7" s="10" t="s">
        <v>14</v>
      </c>
      <c r="D7" s="10" t="s">
        <v>15</v>
      </c>
      <c r="E7" s="10" t="s">
        <v>16</v>
      </c>
      <c r="F7" s="10" t="s">
        <v>17</v>
      </c>
      <c r="G7" s="9"/>
      <c r="H7" s="9"/>
      <c r="I7" s="9"/>
      <c r="J7" s="9"/>
      <c r="K7" s="9"/>
      <c r="L7" s="9"/>
      <c r="M7" s="9"/>
      <c r="N7" s="9"/>
    </row>
    <row r="8" spans="1:14" ht="21" customHeight="1" x14ac:dyDescent="0.2">
      <c r="A8" s="12">
        <v>660</v>
      </c>
      <c r="B8" s="13" t="s">
        <v>18</v>
      </c>
      <c r="C8" s="14">
        <f>SUM('[1]South Central'!C8+'[1]South East'!C8+'[1]North '!C8+'[1]Sheet 1'!C8+'[1]Sheet 2'!C8+[1]West!C8)</f>
        <v>9</v>
      </c>
      <c r="D8" s="14">
        <f>SUM('[1]South Central'!D8+'[1]South East'!D8+'[1]North '!D8+'[1]Sheet 1'!D8+'[1]Sheet 2'!D8+[1]West!D8)</f>
        <v>13</v>
      </c>
      <c r="E8" s="14">
        <f>SUM('[1]South Central'!E8+'[1]South East'!E8+'[1]North '!E8+'[1]Sheet 1'!E8+'[1]Sheet 2'!E8+[1]West!E8)</f>
        <v>195</v>
      </c>
      <c r="F8" s="14">
        <f>SUM('[1]South Central'!F8+'[1]South East'!F8+'[1]North '!F8+'[1]Sheet 1'!F8+'[1]Sheet 2'!F8+[1]West!F8)</f>
        <v>6</v>
      </c>
      <c r="G8" s="15">
        <f>SUM('[1]South Central'!G8+'[1]South East'!G8+'[1]North '!G8+'[1]Sheet 1'!G8+'[1]Sheet 2'!G8+[1]West!G8)</f>
        <v>0</v>
      </c>
      <c r="H8" s="15">
        <f>SUM('[1]South Central'!H8+'[1]South East'!H8+'[1]North '!H8+'[1]Sheet 1'!H8+'[1]Sheet 2'!H8+[1]West!H8)</f>
        <v>0</v>
      </c>
      <c r="I8" s="15">
        <f>SUM('[1]South Central'!I8+'[1]South East'!I8+'[1]North '!I8+'[1]Sheet 1'!I8+'[1]Sheet 2'!I8+[1]West!I8)</f>
        <v>5</v>
      </c>
      <c r="J8" s="15">
        <f>SUM('[1]South Central'!J8+'[1]South East'!J8+'[1]North '!J8+'[1]Sheet 1'!J8+'[1]Sheet 2'!J8+[1]West!J8)</f>
        <v>30</v>
      </c>
      <c r="K8" s="15">
        <f>SUM('[1]South Central'!K8+'[1]South East'!K8+'[1]North '!K8+'[1]Sheet 1'!K8+'[1]Sheet 2'!K8+[1]West!K8)</f>
        <v>0</v>
      </c>
      <c r="L8" s="15">
        <f>SUM('[1]South Central'!L8+'[1]South East'!L8+'[1]North '!L8+'[1]Sheet 1'!L8+'[1]Sheet 2'!L8+[1]West!L8)</f>
        <v>10</v>
      </c>
      <c r="M8" s="15">
        <f>SUM('[1]South Central'!M8+'[1]South East'!M8+'[1]North '!M8+'[1]Sheet 1'!M8+'[1]Sheet 2'!M8+[1]West!M8)</f>
        <v>0</v>
      </c>
      <c r="N8" s="15">
        <f>SUM(C8:M8)</f>
        <v>268</v>
      </c>
    </row>
    <row r="9" spans="1:14" x14ac:dyDescent="0.2">
      <c r="A9" s="12" t="s">
        <v>19</v>
      </c>
      <c r="B9" s="13"/>
      <c r="C9" s="16">
        <f t="shared" ref="C9:N9" si="0">C8/$N$8*100</f>
        <v>3.3582089552238807</v>
      </c>
      <c r="D9" s="16">
        <f t="shared" si="0"/>
        <v>4.8507462686567164</v>
      </c>
      <c r="E9" s="16">
        <f t="shared" si="0"/>
        <v>72.761194029850756</v>
      </c>
      <c r="F9" s="16">
        <f t="shared" si="0"/>
        <v>2.2388059701492535</v>
      </c>
      <c r="G9" s="17">
        <f t="shared" si="0"/>
        <v>0</v>
      </c>
      <c r="H9" s="17">
        <f t="shared" si="0"/>
        <v>0</v>
      </c>
      <c r="I9" s="17">
        <f t="shared" si="0"/>
        <v>1.8656716417910446</v>
      </c>
      <c r="J9" s="17">
        <f t="shared" si="0"/>
        <v>11.194029850746269</v>
      </c>
      <c r="K9" s="17">
        <f t="shared" si="0"/>
        <v>0</v>
      </c>
      <c r="L9" s="17">
        <f t="shared" si="0"/>
        <v>3.7313432835820892</v>
      </c>
      <c r="M9" s="17">
        <f t="shared" si="0"/>
        <v>0</v>
      </c>
      <c r="N9" s="15">
        <f t="shared" si="0"/>
        <v>100</v>
      </c>
    </row>
    <row r="10" spans="1:14" ht="21" customHeight="1" x14ac:dyDescent="0.2">
      <c r="A10" s="12">
        <v>661</v>
      </c>
      <c r="B10" s="13" t="s">
        <v>20</v>
      </c>
      <c r="C10" s="14">
        <f>SUM('[1]South Central'!C10+'[1]South East'!C10+'[1]North '!C10+'[1]Sheet 1'!C10+'[1]Sheet 2'!C10+[1]West!C10)</f>
        <v>12</v>
      </c>
      <c r="D10" s="14">
        <f>SUM('[1]South Central'!D10+'[1]South East'!D10+'[1]North '!D10+'[1]Sheet 1'!D10+'[1]Sheet 2'!D10+[1]West!D10)</f>
        <v>23</v>
      </c>
      <c r="E10" s="14">
        <f>SUM('[1]South Central'!E10+'[1]South East'!E10+'[1]North '!E10+'[1]Sheet 1'!E10+'[1]Sheet 2'!E10+[1]West!E10)</f>
        <v>250</v>
      </c>
      <c r="F10" s="14">
        <f>SUM('[1]South Central'!F10+'[1]South East'!F10+'[1]North '!F10+'[1]Sheet 1'!F10+'[1]Sheet 2'!F10+[1]West!F10)</f>
        <v>3</v>
      </c>
      <c r="G10" s="15">
        <f>SUM('[1]South Central'!G10+'[1]South East'!G10+'[1]North '!G10+'[1]Sheet 1'!G10+'[1]Sheet 2'!G10+[1]West!G10)</f>
        <v>2</v>
      </c>
      <c r="H10" s="15">
        <f>SUM('[1]South Central'!H10+'[1]South East'!H10+'[1]North '!H10+'[1]Sheet 1'!H10+'[1]Sheet 2'!H10+[1]West!H10)</f>
        <v>0</v>
      </c>
      <c r="I10" s="15">
        <f>SUM('[1]South Central'!I10+'[1]South East'!I10+'[1]North '!I10+'[1]Sheet 1'!I10+'[1]Sheet 2'!I10+[1]West!I10)</f>
        <v>8</v>
      </c>
      <c r="J10" s="15">
        <f>SUM('[1]South Central'!J10+'[1]South East'!J10+'[1]North '!J10+'[1]Sheet 1'!J10+'[1]Sheet 2'!J10+[1]West!J10)</f>
        <v>56</v>
      </c>
      <c r="K10" s="15">
        <f>SUM('[1]South Central'!K10+'[1]South East'!K10+'[1]North '!K10+'[1]Sheet 1'!K10+'[1]Sheet 2'!K10+[1]West!K10)</f>
        <v>10</v>
      </c>
      <c r="L10" s="15">
        <f>SUM('[1]South Central'!L10+'[1]South East'!L10+'[1]North '!L10+'[1]Sheet 1'!L10+'[1]Sheet 2'!L10+[1]West!L10)</f>
        <v>13</v>
      </c>
      <c r="M10" s="15">
        <f>SUM('[1]South Central'!M10+'[1]South East'!M10+'[1]North '!M10+'[1]Sheet 1'!M10+'[1]Sheet 2'!M10+[1]West!M10)</f>
        <v>0</v>
      </c>
      <c r="N10" s="15">
        <f>SUM(C10:M10)</f>
        <v>377</v>
      </c>
    </row>
    <row r="11" spans="1:14" x14ac:dyDescent="0.2">
      <c r="A11" s="12" t="s">
        <v>19</v>
      </c>
      <c r="B11" s="13"/>
      <c r="C11" s="16">
        <f t="shared" ref="C11:N11" si="1">C10/$N$10*100</f>
        <v>3.183023872679045</v>
      </c>
      <c r="D11" s="16">
        <f t="shared" si="1"/>
        <v>6.1007957559681696</v>
      </c>
      <c r="E11" s="16">
        <f t="shared" si="1"/>
        <v>66.312997347480106</v>
      </c>
      <c r="F11" s="16">
        <f t="shared" si="1"/>
        <v>0.79575596816976124</v>
      </c>
      <c r="G11" s="17">
        <f t="shared" si="1"/>
        <v>0.53050397877984079</v>
      </c>
      <c r="H11" s="17">
        <f t="shared" si="1"/>
        <v>0</v>
      </c>
      <c r="I11" s="17">
        <f t="shared" si="1"/>
        <v>2.1220159151193632</v>
      </c>
      <c r="J11" s="17">
        <f t="shared" si="1"/>
        <v>14.854111405835543</v>
      </c>
      <c r="K11" s="17">
        <f t="shared" si="1"/>
        <v>2.6525198938992043</v>
      </c>
      <c r="L11" s="17">
        <f t="shared" si="1"/>
        <v>3.4482758620689653</v>
      </c>
      <c r="M11" s="17">
        <f t="shared" si="1"/>
        <v>0</v>
      </c>
      <c r="N11" s="15">
        <f t="shared" si="1"/>
        <v>100</v>
      </c>
    </row>
    <row r="12" spans="1:14" ht="21" customHeight="1" x14ac:dyDescent="0.2">
      <c r="A12" s="12">
        <v>662</v>
      </c>
      <c r="B12" s="13" t="s">
        <v>21</v>
      </c>
      <c r="C12" s="14">
        <f>SUM('[1]South Central'!C12+'[1]South East'!C12+'[1]North '!C12+'[1]Sheet 1'!C12+'[1]Sheet 2'!C12+[1]West!C12)</f>
        <v>22</v>
      </c>
      <c r="D12" s="14">
        <f>SUM('[1]South Central'!D12+'[1]South East'!D12+'[1]North '!D12+'[1]Sheet 1'!D12+'[1]Sheet 2'!D12+[1]West!D12)</f>
        <v>26</v>
      </c>
      <c r="E12" s="14">
        <f>SUM('[1]South Central'!E12+'[1]South East'!E12+'[1]North '!E12+'[1]Sheet 1'!E12+'[1]Sheet 2'!E12+[1]West!E12)</f>
        <v>375</v>
      </c>
      <c r="F12" s="14">
        <f>SUM('[1]South Central'!F12+'[1]South East'!F12+'[1]North '!F12+'[1]Sheet 1'!F12+'[1]Sheet 2'!F12+[1]West!F12)</f>
        <v>20</v>
      </c>
      <c r="G12" s="15">
        <f>SUM('[1]South Central'!G12+'[1]South East'!G12+'[1]North '!G12+'[1]Sheet 1'!G12+'[1]Sheet 2'!G12+[1]West!G12)</f>
        <v>6</v>
      </c>
      <c r="H12" s="15">
        <f>SUM('[1]South Central'!H12+'[1]South East'!H12+'[1]North '!H12+'[1]Sheet 1'!H12+'[1]Sheet 2'!H12+[1]West!H12)</f>
        <v>1</v>
      </c>
      <c r="I12" s="15">
        <f>SUM('[1]South Central'!I12+'[1]South East'!I12+'[1]North '!I12+'[1]Sheet 1'!I12+'[1]Sheet 2'!I12+[1]West!I12)</f>
        <v>10</v>
      </c>
      <c r="J12" s="15">
        <f>SUM('[1]South Central'!J12+'[1]South East'!J12+'[1]North '!J12+'[1]Sheet 1'!J12+'[1]Sheet 2'!J12+[1]West!J12)</f>
        <v>63</v>
      </c>
      <c r="K12" s="15">
        <f>SUM('[1]South Central'!K12+'[1]South East'!K12+'[1]North '!K12+'[1]Sheet 1'!K12+'[1]Sheet 2'!K12+[1]West!K12)</f>
        <v>7</v>
      </c>
      <c r="L12" s="15">
        <f>SUM('[1]South Central'!L12+'[1]South East'!L12+'[1]North '!L12+'[1]Sheet 1'!L12+'[1]Sheet 2'!L12+[1]West!L12)</f>
        <v>42</v>
      </c>
      <c r="M12" s="15">
        <f>SUM('[1]South Central'!M12+'[1]South East'!M12+'[1]North '!M12+'[1]Sheet 1'!M12+'[1]Sheet 2'!M12+[1]West!M12)</f>
        <v>0</v>
      </c>
      <c r="N12" s="15">
        <f>SUM(C12:M12)</f>
        <v>572</v>
      </c>
    </row>
    <row r="13" spans="1:14" x14ac:dyDescent="0.2">
      <c r="A13" s="12" t="s">
        <v>19</v>
      </c>
      <c r="B13" s="13"/>
      <c r="C13" s="16">
        <f t="shared" ref="C13:N13" si="2">C12/$N$12*100</f>
        <v>3.8461538461538463</v>
      </c>
      <c r="D13" s="16">
        <f t="shared" si="2"/>
        <v>4.5454545454545459</v>
      </c>
      <c r="E13" s="16">
        <f t="shared" si="2"/>
        <v>65.55944055944056</v>
      </c>
      <c r="F13" s="16">
        <f t="shared" si="2"/>
        <v>3.4965034965034967</v>
      </c>
      <c r="G13" s="17">
        <f t="shared" si="2"/>
        <v>1.048951048951049</v>
      </c>
      <c r="H13" s="17">
        <f t="shared" si="2"/>
        <v>0.17482517482517482</v>
      </c>
      <c r="I13" s="17">
        <f t="shared" si="2"/>
        <v>1.7482517482517483</v>
      </c>
      <c r="J13" s="17">
        <f t="shared" si="2"/>
        <v>11.013986013986015</v>
      </c>
      <c r="K13" s="17">
        <f t="shared" si="2"/>
        <v>1.2237762237762237</v>
      </c>
      <c r="L13" s="17">
        <f t="shared" si="2"/>
        <v>7.3426573426573425</v>
      </c>
      <c r="M13" s="17">
        <f t="shared" si="2"/>
        <v>0</v>
      </c>
      <c r="N13" s="15">
        <f t="shared" si="2"/>
        <v>100</v>
      </c>
    </row>
    <row r="14" spans="1:14" ht="21" customHeight="1" x14ac:dyDescent="0.2">
      <c r="A14" s="12">
        <v>663</v>
      </c>
      <c r="B14" s="13" t="s">
        <v>22</v>
      </c>
      <c r="C14" s="14">
        <f>SUM('[1]South Central'!C14+'[1]South East'!C14+'[1]North '!C14+'[1]Sheet 1'!C14+'[1]Sheet 2'!C14+[1]West!C14)</f>
        <v>28</v>
      </c>
      <c r="D14" s="14">
        <f>SUM('[1]South Central'!D14+'[1]South East'!D14+'[1]North '!D14+'[1]Sheet 1'!D14+'[1]Sheet 2'!D14+[1]West!D14)</f>
        <v>35</v>
      </c>
      <c r="E14" s="14">
        <f>SUM('[1]South Central'!E14+'[1]South East'!E14+'[1]North '!E14+'[1]Sheet 1'!E14+'[1]Sheet 2'!E14+[1]West!E14)</f>
        <v>276</v>
      </c>
      <c r="F14" s="14">
        <f>SUM('[1]South Central'!F14+'[1]South East'!F14+'[1]North '!F14+'[1]Sheet 1'!F14+'[1]Sheet 2'!F14+[1]West!F14)</f>
        <v>6</v>
      </c>
      <c r="G14" s="15">
        <f>SUM('[1]South Central'!G14+'[1]South East'!G14+'[1]North '!G14+'[1]Sheet 1'!G14+'[1]Sheet 2'!G14+[1]West!G14)</f>
        <v>0</v>
      </c>
      <c r="H14" s="15">
        <f>SUM('[1]South Central'!H14+'[1]South East'!H14+'[1]North '!H14+'[1]Sheet 1'!H14+'[1]Sheet 2'!H14+[1]West!H14)</f>
        <v>0</v>
      </c>
      <c r="I14" s="15">
        <f>SUM('[1]South Central'!I14+'[1]South East'!I14+'[1]North '!I14+'[1]Sheet 1'!I14+'[1]Sheet 2'!I14+[1]West!I14)</f>
        <v>6</v>
      </c>
      <c r="J14" s="15">
        <f>SUM('[1]South Central'!J14+'[1]South East'!J14+'[1]North '!J14+'[1]Sheet 1'!J14+'[1]Sheet 2'!J14+[1]West!J14)</f>
        <v>39</v>
      </c>
      <c r="K14" s="15">
        <f>SUM('[1]South Central'!K14+'[1]South East'!K14+'[1]North '!K14+'[1]Sheet 1'!K14+'[1]Sheet 2'!K14+[1]West!K14)</f>
        <v>11</v>
      </c>
      <c r="L14" s="15">
        <f>SUM('[1]South Central'!L14+'[1]South East'!L14+'[1]North '!L14+'[1]Sheet 1'!L14+'[1]Sheet 2'!L14+[1]West!L14)</f>
        <v>24</v>
      </c>
      <c r="M14" s="15">
        <f>SUM('[1]South Central'!M14+'[1]South East'!M14+'[1]North '!M14+'[1]Sheet 1'!M14+'[1]Sheet 2'!M14+[1]West!M14)</f>
        <v>1</v>
      </c>
      <c r="N14" s="15">
        <f>SUM(C14:M14)</f>
        <v>426</v>
      </c>
    </row>
    <row r="15" spans="1:14" x14ac:dyDescent="0.2">
      <c r="A15" s="12" t="s">
        <v>19</v>
      </c>
      <c r="B15" s="13"/>
      <c r="C15" s="16">
        <f t="shared" ref="C15:N15" si="3">C14/$N$14*100</f>
        <v>6.5727699530516439</v>
      </c>
      <c r="D15" s="16">
        <f t="shared" si="3"/>
        <v>8.215962441314554</v>
      </c>
      <c r="E15" s="16">
        <f t="shared" si="3"/>
        <v>64.788732394366207</v>
      </c>
      <c r="F15" s="16">
        <f t="shared" si="3"/>
        <v>1.4084507042253522</v>
      </c>
      <c r="G15" s="17">
        <f t="shared" si="3"/>
        <v>0</v>
      </c>
      <c r="H15" s="17">
        <f t="shared" si="3"/>
        <v>0</v>
      </c>
      <c r="I15" s="17">
        <f t="shared" si="3"/>
        <v>1.4084507042253522</v>
      </c>
      <c r="J15" s="17">
        <f t="shared" si="3"/>
        <v>9.1549295774647899</v>
      </c>
      <c r="K15" s="17">
        <f t="shared" si="3"/>
        <v>2.5821596244131455</v>
      </c>
      <c r="L15" s="17">
        <f t="shared" si="3"/>
        <v>5.6338028169014089</v>
      </c>
      <c r="M15" s="17">
        <f t="shared" si="3"/>
        <v>0.23474178403755869</v>
      </c>
      <c r="N15" s="18">
        <f t="shared" si="3"/>
        <v>100</v>
      </c>
    </row>
    <row r="16" spans="1:14" ht="21" customHeight="1" x14ac:dyDescent="0.2">
      <c r="A16" s="12">
        <v>664</v>
      </c>
      <c r="B16" s="13" t="s">
        <v>23</v>
      </c>
      <c r="C16" s="14">
        <f>SUM('[1]South Central'!C16+'[1]South East'!C16+'[1]North '!C16+'[1]Sheet 1'!C16+'[1]Sheet 2'!C16+[1]West!C16)</f>
        <v>33</v>
      </c>
      <c r="D16" s="14">
        <f>SUM('[1]South Central'!D16+'[1]South East'!D16+'[1]North '!D16+'[1]Sheet 1'!D16+'[1]Sheet 2'!D16+[1]West!D16)</f>
        <v>21</v>
      </c>
      <c r="E16" s="14">
        <f>SUM('[1]South Central'!E16+'[1]South East'!E16+'[1]North '!E16+'[1]Sheet 1'!E16+'[1]Sheet 2'!E16+[1]West!E16)</f>
        <v>363</v>
      </c>
      <c r="F16" s="14">
        <f>SUM('[1]South Central'!F16+'[1]South East'!F16+'[1]North '!F16+'[1]Sheet 1'!F16+'[1]Sheet 2'!F16+[1]West!F16)</f>
        <v>5</v>
      </c>
      <c r="G16" s="15">
        <f>SUM('[1]South Central'!G16+'[1]South East'!G16+'[1]North '!G16+'[1]Sheet 1'!G16+'[1]Sheet 2'!G16+[1]West!G16)</f>
        <v>1</v>
      </c>
      <c r="H16" s="15">
        <f>SUM('[1]South Central'!H16+'[1]South East'!H16+'[1]North '!H16+'[1]Sheet 1'!H16+'[1]Sheet 2'!H16+[1]West!H16)</f>
        <v>1</v>
      </c>
      <c r="I16" s="15">
        <f>SUM('[1]South Central'!I16+'[1]South East'!I16+'[1]North '!I16+'[1]Sheet 1'!I16+'[1]Sheet 2'!I16+[1]West!I16)</f>
        <v>22</v>
      </c>
      <c r="J16" s="15">
        <f>SUM('[1]South Central'!J16+'[1]South East'!J16+'[1]North '!J16+'[1]Sheet 1'!J16+'[1]Sheet 2'!J16+[1]West!J16)</f>
        <v>49</v>
      </c>
      <c r="K16" s="15">
        <f>SUM('[1]South Central'!K16+'[1]South East'!K16+'[1]North '!K16+'[1]Sheet 1'!K16+'[1]Sheet 2'!K16+[1]West!K16)</f>
        <v>19</v>
      </c>
      <c r="L16" s="15">
        <f>SUM('[1]South Central'!L16+'[1]South East'!L16+'[1]North '!L16+'[1]Sheet 1'!L16+'[1]Sheet 2'!L16+[1]West!L16)</f>
        <v>34</v>
      </c>
      <c r="M16" s="15">
        <f>SUM('[1]South Central'!M16+'[1]South East'!M16+'[1]North '!M16+'[1]Sheet 1'!M16+'[1]Sheet 2'!M16+[1]West!M16)</f>
        <v>4</v>
      </c>
      <c r="N16" s="15">
        <f>SUM(C16:M16)</f>
        <v>552</v>
      </c>
    </row>
    <row r="17" spans="1:14" x14ac:dyDescent="0.2">
      <c r="A17" s="12" t="s">
        <v>19</v>
      </c>
      <c r="B17" s="13"/>
      <c r="C17" s="16">
        <f t="shared" ref="C17:N17" si="4">C16/$N$16*100</f>
        <v>5.9782608695652177</v>
      </c>
      <c r="D17" s="16">
        <f t="shared" si="4"/>
        <v>3.804347826086957</v>
      </c>
      <c r="E17" s="16">
        <f t="shared" si="4"/>
        <v>65.760869565217391</v>
      </c>
      <c r="F17" s="16">
        <f t="shared" si="4"/>
        <v>0.90579710144927539</v>
      </c>
      <c r="G17" s="17">
        <f t="shared" si="4"/>
        <v>0.18115942028985507</v>
      </c>
      <c r="H17" s="17">
        <f t="shared" si="4"/>
        <v>0.18115942028985507</v>
      </c>
      <c r="I17" s="17">
        <f t="shared" si="4"/>
        <v>3.9855072463768111</v>
      </c>
      <c r="J17" s="17">
        <f t="shared" si="4"/>
        <v>8.8768115942028984</v>
      </c>
      <c r="K17" s="17">
        <f t="shared" si="4"/>
        <v>3.4420289855072466</v>
      </c>
      <c r="L17" s="17">
        <f t="shared" si="4"/>
        <v>6.1594202898550732</v>
      </c>
      <c r="M17" s="17">
        <f t="shared" si="4"/>
        <v>0.72463768115942029</v>
      </c>
      <c r="N17" s="18">
        <f t="shared" si="4"/>
        <v>100</v>
      </c>
    </row>
    <row r="18" spans="1:14" ht="15.4" customHeight="1" x14ac:dyDescent="0.2">
      <c r="A18" s="12">
        <v>665</v>
      </c>
      <c r="B18" s="13" t="s">
        <v>24</v>
      </c>
      <c r="C18" s="14">
        <f>SUM('[1]South Central'!C18+'[1]South East'!C18+'[1]North '!C18+'[1]Sheet 1'!C18+'[1]Sheet 2'!C18+[1]West!C18)</f>
        <v>39</v>
      </c>
      <c r="D18" s="14">
        <f>SUM('[1]South Central'!D18+'[1]South East'!D18+'[1]North '!D18+'[1]Sheet 1'!D18+'[1]Sheet 2'!D18+[1]West!D18)</f>
        <v>26</v>
      </c>
      <c r="E18" s="14">
        <f>SUM('[1]South Central'!E18+'[1]South East'!E18+'[1]North '!E18+'[1]Sheet 1'!E18+'[1]Sheet 2'!E18+[1]West!E18)</f>
        <v>76</v>
      </c>
      <c r="F18" s="14">
        <f>SUM('[1]South Central'!F18+'[1]South East'!F18+'[1]North '!F18+'[1]Sheet 1'!F18+'[1]Sheet 2'!F18+[1]West!F18)</f>
        <v>0</v>
      </c>
      <c r="G18" s="15">
        <f>SUM('[1]South Central'!G18+'[1]South East'!G18+'[1]North '!G18+'[1]Sheet 1'!G18+'[1]Sheet 2'!G18+[1]West!G18)</f>
        <v>1</v>
      </c>
      <c r="H18" s="15">
        <f>SUM('[1]South Central'!H18+'[1]South East'!H18+'[1]North '!H18+'[1]Sheet 1'!H18+'[1]Sheet 2'!H18+[1]West!H18)</f>
        <v>0</v>
      </c>
      <c r="I18" s="15">
        <f>SUM('[1]South Central'!I18+'[1]South East'!I18+'[1]North '!I18+'[1]Sheet 1'!I18+'[1]Sheet 2'!I18+[1]West!I18)</f>
        <v>1</v>
      </c>
      <c r="J18" s="15">
        <f>SUM('[1]South Central'!J18+'[1]South East'!J18+'[1]North '!J18+'[1]Sheet 1'!J18+'[1]Sheet 2'!J18+[1]West!J18)</f>
        <v>12</v>
      </c>
      <c r="K18" s="15">
        <f>SUM('[1]South Central'!K18+'[1]South East'!K18+'[1]North '!K18+'[1]Sheet 1'!K18+'[1]Sheet 2'!K18+[1]West!K18)</f>
        <v>6</v>
      </c>
      <c r="L18" s="15">
        <f>SUM('[1]South Central'!L18+'[1]South East'!L18+'[1]North '!L18+'[1]Sheet 1'!L18+'[1]Sheet 2'!L18+[1]West!L18)</f>
        <v>7</v>
      </c>
      <c r="M18" s="15">
        <f>SUM('[1]South Central'!M18+'[1]South East'!M18+'[1]North '!M18+'[1]Sheet 1'!M18+'[1]Sheet 2'!M18+[1]West!M18)</f>
        <v>1</v>
      </c>
      <c r="N18" s="15">
        <f>SUM(C18:M18)</f>
        <v>169</v>
      </c>
    </row>
    <row r="19" spans="1:14" x14ac:dyDescent="0.2">
      <c r="A19" s="12" t="s">
        <v>19</v>
      </c>
      <c r="B19" s="13"/>
      <c r="C19" s="16">
        <f t="shared" ref="C19:N19" si="5">C18/$N$18*100</f>
        <v>23.076923076923077</v>
      </c>
      <c r="D19" s="16">
        <f t="shared" si="5"/>
        <v>15.384615384615385</v>
      </c>
      <c r="E19" s="16">
        <f t="shared" si="5"/>
        <v>44.970414201183431</v>
      </c>
      <c r="F19" s="16">
        <f t="shared" si="5"/>
        <v>0</v>
      </c>
      <c r="G19" s="17">
        <f t="shared" si="5"/>
        <v>0.59171597633136097</v>
      </c>
      <c r="H19" s="17">
        <f t="shared" si="5"/>
        <v>0</v>
      </c>
      <c r="I19" s="17">
        <f t="shared" si="5"/>
        <v>0.59171597633136097</v>
      </c>
      <c r="J19" s="17">
        <f t="shared" si="5"/>
        <v>7.1005917159763312</v>
      </c>
      <c r="K19" s="17">
        <f t="shared" si="5"/>
        <v>3.5502958579881656</v>
      </c>
      <c r="L19" s="17">
        <f t="shared" si="5"/>
        <v>4.1420118343195274</v>
      </c>
      <c r="M19" s="17">
        <f t="shared" si="5"/>
        <v>0.59171597633136097</v>
      </c>
      <c r="N19" s="18">
        <f t="shared" si="5"/>
        <v>100</v>
      </c>
    </row>
    <row r="20" spans="1:14" x14ac:dyDescent="0.2">
      <c r="A20" s="12">
        <v>666</v>
      </c>
      <c r="B20" s="13" t="s">
        <v>25</v>
      </c>
      <c r="C20" s="14">
        <f>SUM('[1]South Central'!C20+'[1]South East'!C20+'[1]North '!C20+'[1]Sheet 1'!C20+'[1]Sheet 2'!C20+[1]West!C20)</f>
        <v>42</v>
      </c>
      <c r="D20" s="14">
        <f>SUM('[1]South Central'!D20+'[1]South East'!D20+'[1]North '!D20+'[1]Sheet 1'!D20+'[1]Sheet 2'!D20+[1]West!D20)</f>
        <v>21</v>
      </c>
      <c r="E20" s="14">
        <f>SUM('[1]South Central'!E20+'[1]South East'!E20+'[1]North '!E20+'[1]Sheet 1'!E20+'[1]Sheet 2'!E20+[1]West!E20)</f>
        <v>277</v>
      </c>
      <c r="F20" s="14">
        <f>SUM('[1]South Central'!F20+'[1]South East'!F20+'[1]North '!F20+'[1]Sheet 1'!F20+'[1]Sheet 2'!F20+[1]West!F20)</f>
        <v>20</v>
      </c>
      <c r="G20" s="15">
        <f>SUM('[1]South Central'!G20+'[1]South East'!G20+'[1]North '!G20+'[1]Sheet 1'!G20+'[1]Sheet 2'!G20+[1]West!G20)</f>
        <v>2</v>
      </c>
      <c r="H20" s="15">
        <f>SUM('[1]South Central'!H20+'[1]South East'!H20+'[1]North '!H20+'[1]Sheet 1'!H20+'[1]Sheet 2'!H20+[1]West!H20)</f>
        <v>0</v>
      </c>
      <c r="I20" s="15">
        <f>SUM('[1]South Central'!I20+'[1]South East'!I20+'[1]North '!I20+'[1]Sheet 1'!I20+'[1]Sheet 2'!I20+[1]West!I20)</f>
        <v>17</v>
      </c>
      <c r="J20" s="15">
        <f>SUM('[1]South Central'!J20+'[1]South East'!J20+'[1]North '!J20+'[1]Sheet 1'!J20+'[1]Sheet 2'!J20+[1]West!J20)</f>
        <v>65</v>
      </c>
      <c r="K20" s="15">
        <f>SUM('[1]South Central'!K20+'[1]South East'!K20+'[1]North '!K20+'[1]Sheet 1'!K20+'[1]Sheet 2'!K20+[1]West!K20)</f>
        <v>11</v>
      </c>
      <c r="L20" s="15">
        <f>SUM('[1]South Central'!L20+'[1]South East'!L20+'[1]North '!L20+'[1]Sheet 1'!L20+'[1]Sheet 2'!L20+[1]West!L20)</f>
        <v>30</v>
      </c>
      <c r="M20" s="15">
        <f>SUM('[1]South Central'!M20+'[1]South East'!M20+'[1]North '!M20+'[1]Sheet 1'!M20+'[1]Sheet 2'!M20+[1]West!M20)</f>
        <v>3</v>
      </c>
      <c r="N20" s="15">
        <f>SUM(C20:M20)</f>
        <v>488</v>
      </c>
    </row>
    <row r="21" spans="1:14" x14ac:dyDescent="0.2">
      <c r="A21" s="12" t="s">
        <v>19</v>
      </c>
      <c r="B21" s="13"/>
      <c r="C21" s="16">
        <f t="shared" ref="C21:N21" si="6">C20/$N$20*100</f>
        <v>8.6065573770491799</v>
      </c>
      <c r="D21" s="16">
        <f t="shared" si="6"/>
        <v>4.3032786885245899</v>
      </c>
      <c r="E21" s="16">
        <f t="shared" si="6"/>
        <v>56.762295081967217</v>
      </c>
      <c r="F21" s="16">
        <f t="shared" si="6"/>
        <v>4.0983606557377046</v>
      </c>
      <c r="G21" s="17">
        <f t="shared" si="6"/>
        <v>0.4098360655737705</v>
      </c>
      <c r="H21" s="17">
        <f t="shared" si="6"/>
        <v>0</v>
      </c>
      <c r="I21" s="17">
        <f t="shared" si="6"/>
        <v>3.4836065573770489</v>
      </c>
      <c r="J21" s="17">
        <f t="shared" si="6"/>
        <v>13.319672131147541</v>
      </c>
      <c r="K21" s="17">
        <f t="shared" si="6"/>
        <v>2.2540983606557377</v>
      </c>
      <c r="L21" s="17">
        <f t="shared" si="6"/>
        <v>6.1475409836065573</v>
      </c>
      <c r="M21" s="17">
        <f t="shared" si="6"/>
        <v>0.61475409836065575</v>
      </c>
      <c r="N21" s="15">
        <f t="shared" si="6"/>
        <v>100</v>
      </c>
    </row>
    <row r="22" spans="1:14" x14ac:dyDescent="0.2">
      <c r="A22" s="12">
        <v>667</v>
      </c>
      <c r="B22" s="13" t="s">
        <v>26</v>
      </c>
      <c r="C22" s="14">
        <f>SUM('[1]South Central'!C22+'[1]South East'!C22+'[1]North '!C22+'[1]Sheet 1'!C22+'[1]Sheet 2'!C22+[1]West!C22)</f>
        <v>17</v>
      </c>
      <c r="D22" s="14">
        <f>SUM('[1]South Central'!D22+'[1]South East'!D22+'[1]North '!D22+'[1]Sheet 1'!D22+'[1]Sheet 2'!D22+[1]West!D22)</f>
        <v>17</v>
      </c>
      <c r="E22" s="14">
        <f>SUM('[1]South Central'!E22+'[1]South East'!E22+'[1]North '!E22+'[1]Sheet 1'!E22+'[1]Sheet 2'!E22+[1]West!E22)</f>
        <v>242</v>
      </c>
      <c r="F22" s="14">
        <f>SUM('[1]South Central'!F22+'[1]South East'!F22+'[1]North '!F22+'[1]Sheet 1'!F22+'[1]Sheet 2'!F22+[1]West!F22)</f>
        <v>0</v>
      </c>
      <c r="G22" s="15">
        <f>SUM('[1]South Central'!G22+'[1]South East'!G22+'[1]North '!G22+'[1]Sheet 1'!G22+'[1]Sheet 2'!G22+[1]West!G22)</f>
        <v>1</v>
      </c>
      <c r="H22" s="15">
        <f>SUM('[1]South Central'!H22+'[1]South East'!H22+'[1]North '!H22+'[1]Sheet 1'!H22+'[1]Sheet 2'!H22+[1]West!H22)</f>
        <v>0</v>
      </c>
      <c r="I22" s="15">
        <f>SUM('[1]South Central'!I22+'[1]South East'!I22+'[1]North '!I22+'[1]Sheet 1'!I22+'[1]Sheet 2'!I22+[1]West!I22)</f>
        <v>6</v>
      </c>
      <c r="J22" s="15">
        <f>SUM('[1]South Central'!J22+'[1]South East'!J22+'[1]North '!J22+'[1]Sheet 1'!J22+'[1]Sheet 2'!J22+[1]West!J22)</f>
        <v>57</v>
      </c>
      <c r="K22" s="15">
        <f>SUM('[1]South Central'!K22+'[1]South East'!K22+'[1]North '!K22+'[1]Sheet 1'!K22+'[1]Sheet 2'!K22+[1]West!K22)</f>
        <v>12</v>
      </c>
      <c r="L22" s="15">
        <f>SUM('[1]South Central'!L22+'[1]South East'!L22+'[1]North '!L22+'[1]Sheet 1'!L22+'[1]Sheet 2'!L22+[1]West!L22)</f>
        <v>10</v>
      </c>
      <c r="M22" s="15">
        <f>SUM('[1]South Central'!M22+'[1]South East'!M22+'[1]North '!M22+'[1]Sheet 1'!M22+'[1]Sheet 2'!M22+[1]West!M22)</f>
        <v>2</v>
      </c>
      <c r="N22" s="15">
        <f>SUM(C22:M22)</f>
        <v>364</v>
      </c>
    </row>
    <row r="23" spans="1:14" x14ac:dyDescent="0.2">
      <c r="A23" s="12" t="s">
        <v>19</v>
      </c>
      <c r="B23" s="13"/>
      <c r="C23" s="16">
        <f t="shared" ref="C23:N23" si="7">C22/$N$22*100</f>
        <v>4.6703296703296706</v>
      </c>
      <c r="D23" s="16">
        <f t="shared" si="7"/>
        <v>4.6703296703296706</v>
      </c>
      <c r="E23" s="16">
        <f t="shared" si="7"/>
        <v>66.483516483516482</v>
      </c>
      <c r="F23" s="16">
        <f t="shared" si="7"/>
        <v>0</v>
      </c>
      <c r="G23" s="17">
        <f t="shared" si="7"/>
        <v>0.27472527472527475</v>
      </c>
      <c r="H23" s="17">
        <f t="shared" si="7"/>
        <v>0</v>
      </c>
      <c r="I23" s="17">
        <f t="shared" si="7"/>
        <v>1.6483516483516485</v>
      </c>
      <c r="J23" s="17">
        <f t="shared" si="7"/>
        <v>15.659340659340659</v>
      </c>
      <c r="K23" s="17">
        <f t="shared" si="7"/>
        <v>3.296703296703297</v>
      </c>
      <c r="L23" s="17">
        <f t="shared" si="7"/>
        <v>2.7472527472527473</v>
      </c>
      <c r="M23" s="17">
        <f t="shared" si="7"/>
        <v>0.5494505494505495</v>
      </c>
      <c r="N23" s="15">
        <f t="shared" si="7"/>
        <v>100</v>
      </c>
    </row>
    <row r="24" spans="1:14" x14ac:dyDescent="0.2">
      <c r="A24" s="12">
        <v>668</v>
      </c>
      <c r="B24" s="13" t="s">
        <v>27</v>
      </c>
      <c r="C24" s="14">
        <f>SUM('[1]South Central'!C24+'[1]South East'!C24+'[1]North '!C24+'[1]Sheet 1'!C24+'[1]Sheet 2'!C24+[1]West!C24)</f>
        <v>19</v>
      </c>
      <c r="D24" s="14">
        <f>SUM('[1]South Central'!D24+'[1]South East'!D24+'[1]North '!D24+'[1]Sheet 1'!D24+'[1]Sheet 2'!D24+[1]West!D24)</f>
        <v>20</v>
      </c>
      <c r="E24" s="14">
        <f>SUM('[1]South Central'!E24+'[1]South East'!E24+'[1]North '!E24+'[1]Sheet 1'!E24+'[1]Sheet 2'!E24+[1]West!E24)</f>
        <v>204</v>
      </c>
      <c r="F24" s="14">
        <f>SUM('[1]South Central'!F24+'[1]South East'!F24+'[1]North '!F24+'[1]Sheet 1'!F24+'[1]Sheet 2'!F24+[1]West!F24)</f>
        <v>4</v>
      </c>
      <c r="G24" s="15">
        <f>SUM('[1]South Central'!G24+'[1]South East'!G24+'[1]North '!G24+'[1]Sheet 1'!G24+'[1]Sheet 2'!G24+[1]West!G24)</f>
        <v>1</v>
      </c>
      <c r="H24" s="15">
        <f>SUM('[1]South Central'!H24+'[1]South East'!H24+'[1]North '!H24+'[1]Sheet 1'!H24+'[1]Sheet 2'!H24+[1]West!H24)</f>
        <v>0</v>
      </c>
      <c r="I24" s="15">
        <f>SUM('[1]South Central'!I24+'[1]South East'!I24+'[1]North '!I24+'[1]Sheet 1'!I24+'[1]Sheet 2'!I24+[1]West!I24)</f>
        <v>5</v>
      </c>
      <c r="J24" s="15">
        <f>SUM('[1]South Central'!J24+'[1]South East'!J24+'[1]North '!J24+'[1]Sheet 1'!J24+'[1]Sheet 2'!J24+[1]West!J24)</f>
        <v>31</v>
      </c>
      <c r="K24" s="15">
        <f>SUM('[1]South Central'!K24+'[1]South East'!K24+'[1]North '!K24+'[1]Sheet 1'!K24+'[1]Sheet 2'!K24+[1]West!K24)</f>
        <v>6</v>
      </c>
      <c r="L24" s="15">
        <f>SUM('[1]South Central'!L24+'[1]South East'!L24+'[1]North '!L24+'[1]Sheet 1'!L24+'[1]Sheet 2'!L24+[1]West!L24)</f>
        <v>19</v>
      </c>
      <c r="M24" s="15">
        <f>SUM('[1]South Central'!M24+'[1]South East'!M24+'[1]North '!M24+'[1]Sheet 1'!M24+'[1]Sheet 2'!M24+[1]West!M24)</f>
        <v>1</v>
      </c>
      <c r="N24" s="15">
        <f>SUM(C24:M24)</f>
        <v>310</v>
      </c>
    </row>
    <row r="25" spans="1:14" x14ac:dyDescent="0.2">
      <c r="A25" s="12" t="s">
        <v>19</v>
      </c>
      <c r="B25" s="13"/>
      <c r="C25" s="16">
        <f>C24/$N$24*100</f>
        <v>6.129032258064516</v>
      </c>
      <c r="D25" s="16">
        <f t="shared" ref="D25:N25" si="8">D24/$N$24*100</f>
        <v>6.4516129032258061</v>
      </c>
      <c r="E25" s="16">
        <f t="shared" si="8"/>
        <v>65.806451612903231</v>
      </c>
      <c r="F25" s="16">
        <f t="shared" si="8"/>
        <v>1.2903225806451613</v>
      </c>
      <c r="G25" s="17">
        <f t="shared" si="8"/>
        <v>0.32258064516129031</v>
      </c>
      <c r="H25" s="17">
        <f t="shared" si="8"/>
        <v>0</v>
      </c>
      <c r="I25" s="17">
        <f t="shared" si="8"/>
        <v>1.6129032258064515</v>
      </c>
      <c r="J25" s="17">
        <f t="shared" si="8"/>
        <v>10</v>
      </c>
      <c r="K25" s="17">
        <f t="shared" si="8"/>
        <v>1.935483870967742</v>
      </c>
      <c r="L25" s="17">
        <f t="shared" si="8"/>
        <v>6.129032258064516</v>
      </c>
      <c r="M25" s="17">
        <f t="shared" si="8"/>
        <v>0.32258064516129031</v>
      </c>
      <c r="N25" s="15">
        <f t="shared" si="8"/>
        <v>100</v>
      </c>
    </row>
    <row r="26" spans="1:14" x14ac:dyDescent="0.2">
      <c r="A26" s="12">
        <v>669</v>
      </c>
      <c r="B26" s="13" t="s">
        <v>28</v>
      </c>
      <c r="C26" s="14">
        <f>SUM('[1]South Central'!C26+'[1]South East'!C26+'[1]North '!C26+'[1]Sheet 1'!C26+'[1]Sheet 2'!C26+[1]West!C26)</f>
        <v>19</v>
      </c>
      <c r="D26" s="14">
        <f>SUM('[1]South Central'!D26+'[1]South East'!D26+'[1]North '!D26+'[1]Sheet 1'!D26+'[1]Sheet 2'!D26+[1]West!D26)</f>
        <v>64</v>
      </c>
      <c r="E26" s="14">
        <f>SUM('[1]South Central'!E26+'[1]South East'!E26+'[1]North '!E26+'[1]Sheet 1'!E26+'[1]Sheet 2'!E26+[1]West!E26)</f>
        <v>419</v>
      </c>
      <c r="F26" s="14">
        <f>SUM('[1]South Central'!F26+'[1]South East'!F26+'[1]North '!F26+'[1]Sheet 1'!F26+'[1]Sheet 2'!F26+[1]West!F26)</f>
        <v>1</v>
      </c>
      <c r="G26" s="15">
        <f>SUM('[1]South Central'!G26+'[1]South East'!G26+'[1]North '!G26+'[1]Sheet 1'!G26+'[1]Sheet 2'!G26+[1]West!G26)</f>
        <v>0</v>
      </c>
      <c r="H26" s="15">
        <f>SUM('[1]South Central'!H26+'[1]South East'!H26+'[1]North '!H26+'[1]Sheet 1'!H26+'[1]Sheet 2'!H26+[1]West!H26)</f>
        <v>2</v>
      </c>
      <c r="I26" s="15">
        <f>SUM('[1]South Central'!I26+'[1]South East'!I26+'[1]North '!I26+'[1]Sheet 1'!I26+'[1]Sheet 2'!I26+[1]West!I26)</f>
        <v>19</v>
      </c>
      <c r="J26" s="15">
        <f>SUM('[1]South Central'!J26+'[1]South East'!J26+'[1]North '!J26+'[1]Sheet 1'!J26+'[1]Sheet 2'!J26+[1]West!J26)</f>
        <v>124</v>
      </c>
      <c r="K26" s="15">
        <f>SUM('[1]South Central'!K26+'[1]South East'!K26+'[1]North '!K26+'[1]Sheet 1'!K26+'[1]Sheet 2'!K26+[1]West!K26)</f>
        <v>18</v>
      </c>
      <c r="L26" s="15">
        <f>SUM('[1]South Central'!L26+'[1]South East'!L26+'[1]North '!L26+'[1]Sheet 1'!L26+'[1]Sheet 2'!L26+[1]West!L26)</f>
        <v>11</v>
      </c>
      <c r="M26" s="15">
        <f>SUM('[1]South Central'!M26+'[1]South East'!M26+'[1]North '!M26+'[1]Sheet 1'!M26+'[1]Sheet 2'!M26+[1]West!M26)</f>
        <v>1</v>
      </c>
      <c r="N26" s="15">
        <f>SUM(C26:M26)</f>
        <v>678</v>
      </c>
    </row>
    <row r="27" spans="1:14" x14ac:dyDescent="0.2">
      <c r="A27" s="12" t="s">
        <v>19</v>
      </c>
      <c r="B27" s="13"/>
      <c r="C27" s="16">
        <f t="shared" ref="C27:N27" si="9">C26/$N$26*100</f>
        <v>2.8023598820058995</v>
      </c>
      <c r="D27" s="16">
        <f t="shared" si="9"/>
        <v>9.4395280235988199</v>
      </c>
      <c r="E27" s="16">
        <f t="shared" si="9"/>
        <v>61.799410029498524</v>
      </c>
      <c r="F27" s="16">
        <f t="shared" si="9"/>
        <v>0.14749262536873156</v>
      </c>
      <c r="G27" s="17">
        <f t="shared" si="9"/>
        <v>0</v>
      </c>
      <c r="H27" s="17">
        <f t="shared" si="9"/>
        <v>0.29498525073746312</v>
      </c>
      <c r="I27" s="17">
        <f t="shared" si="9"/>
        <v>2.8023598820058995</v>
      </c>
      <c r="J27" s="17">
        <f t="shared" si="9"/>
        <v>18.289085545722713</v>
      </c>
      <c r="K27" s="17">
        <f t="shared" si="9"/>
        <v>2.6548672566371683</v>
      </c>
      <c r="L27" s="17">
        <f t="shared" si="9"/>
        <v>1.6224188790560472</v>
      </c>
      <c r="M27" s="17">
        <f t="shared" si="9"/>
        <v>0.14749262536873156</v>
      </c>
      <c r="N27" s="15">
        <f t="shared" si="9"/>
        <v>100</v>
      </c>
    </row>
    <row r="28" spans="1:14" x14ac:dyDescent="0.2">
      <c r="A28" s="12">
        <v>670</v>
      </c>
      <c r="B28" s="13" t="s">
        <v>29</v>
      </c>
      <c r="C28" s="14">
        <f>SUM('[1]South Central'!C28+'[1]South East'!C28+'[1]North '!C28+'[1]Sheet 1'!C28+'[1]Sheet 2'!C28+[1]West!C28)</f>
        <v>25</v>
      </c>
      <c r="D28" s="14">
        <f>SUM('[1]South Central'!D28+'[1]South East'!D28+'[1]North '!D28+'[1]Sheet 1'!D28+'[1]Sheet 2'!D28+[1]West!D28)</f>
        <v>33</v>
      </c>
      <c r="E28" s="14">
        <f>SUM('[1]South Central'!E28+'[1]South East'!E28+'[1]North '!E28+'[1]Sheet 1'!E28+'[1]Sheet 2'!E28+[1]West!E28)</f>
        <v>480</v>
      </c>
      <c r="F28" s="14">
        <f>SUM('[1]South Central'!F28+'[1]South East'!F28+'[1]North '!F28+'[1]Sheet 1'!F28+'[1]Sheet 2'!F28+[1]West!F28)</f>
        <v>8</v>
      </c>
      <c r="G28" s="15">
        <f>SUM('[1]South Central'!G28+'[1]South East'!G28+'[1]North '!G28+'[1]Sheet 1'!G28+'[1]Sheet 2'!G28+[1]West!G28)</f>
        <v>0</v>
      </c>
      <c r="H28" s="15">
        <f>SUM('[1]South Central'!H28+'[1]South East'!H28+'[1]North '!H28+'[1]Sheet 1'!H28+'[1]Sheet 2'!H28+[1]West!H28)</f>
        <v>0</v>
      </c>
      <c r="I28" s="15">
        <f>SUM('[1]South Central'!I28+'[1]South East'!I28+'[1]North '!I28+'[1]Sheet 1'!I28+'[1]Sheet 2'!I28+[1]West!I28)</f>
        <v>17</v>
      </c>
      <c r="J28" s="15">
        <f>SUM('[1]South Central'!J28+'[1]South East'!J28+'[1]North '!J28+'[1]Sheet 1'!J28+'[1]Sheet 2'!J28+[1]West!J28)</f>
        <v>72</v>
      </c>
      <c r="K28" s="15">
        <f>SUM('[1]South Central'!K28+'[1]South East'!K28+'[1]North '!K28+'[1]Sheet 1'!K28+'[1]Sheet 2'!K28+[1]West!K28)</f>
        <v>15</v>
      </c>
      <c r="L28" s="15">
        <f>SUM('[1]South Central'!L28+'[1]South East'!L28+'[1]North '!L28+'[1]Sheet 1'!L28+'[1]Sheet 2'!L28+[1]West!L28)</f>
        <v>9</v>
      </c>
      <c r="M28" s="15">
        <f>SUM('[1]South Central'!M28+'[1]South East'!M28+'[1]North '!M28+'[1]Sheet 1'!M28+'[1]Sheet 2'!M28+[1]West!M28)</f>
        <v>1</v>
      </c>
      <c r="N28" s="15">
        <f>SUM(C28:M28)</f>
        <v>660</v>
      </c>
    </row>
    <row r="29" spans="1:14" x14ac:dyDescent="0.2">
      <c r="A29" s="12" t="s">
        <v>19</v>
      </c>
      <c r="B29" s="13"/>
      <c r="C29" s="16">
        <f t="shared" ref="C29:N29" si="10">C28/$N$28*100</f>
        <v>3.7878787878787881</v>
      </c>
      <c r="D29" s="16">
        <f t="shared" si="10"/>
        <v>5</v>
      </c>
      <c r="E29" s="16">
        <f t="shared" si="10"/>
        <v>72.727272727272734</v>
      </c>
      <c r="F29" s="16">
        <f t="shared" si="10"/>
        <v>1.2121212121212122</v>
      </c>
      <c r="G29" s="17">
        <f t="shared" si="10"/>
        <v>0</v>
      </c>
      <c r="H29" s="17">
        <f t="shared" si="10"/>
        <v>0</v>
      </c>
      <c r="I29" s="17">
        <f t="shared" si="10"/>
        <v>2.5757575757575757</v>
      </c>
      <c r="J29" s="17">
        <f t="shared" si="10"/>
        <v>10.909090909090908</v>
      </c>
      <c r="K29" s="17">
        <f t="shared" si="10"/>
        <v>2.2727272727272729</v>
      </c>
      <c r="L29" s="17">
        <f t="shared" si="10"/>
        <v>1.3636363636363635</v>
      </c>
      <c r="M29" s="17">
        <f t="shared" si="10"/>
        <v>0.15151515151515152</v>
      </c>
      <c r="N29" s="15">
        <f t="shared" si="10"/>
        <v>100</v>
      </c>
    </row>
    <row r="30" spans="1:14" x14ac:dyDescent="0.2">
      <c r="A30" s="12">
        <v>671</v>
      </c>
      <c r="B30" s="13" t="s">
        <v>30</v>
      </c>
      <c r="C30" s="14">
        <f>SUM('[1]South Central'!C30+'[1]South East'!C30+'[1]North '!C30+'[1]Sheet 1'!C30+'[1]Sheet 2'!C30+[1]West!C30)</f>
        <v>14</v>
      </c>
      <c r="D30" s="14">
        <f>SUM('[1]South Central'!D30+'[1]South East'!D30+'[1]North '!D30+'[1]Sheet 1'!D30+'[1]Sheet 2'!D30+[1]West!D30)</f>
        <v>8</v>
      </c>
      <c r="E30" s="14">
        <f>SUM('[1]South Central'!E30+'[1]South East'!E30+'[1]North '!E30+'[1]Sheet 1'!E30+'[1]Sheet 2'!E30+[1]West!E30)</f>
        <v>132</v>
      </c>
      <c r="F30" s="14">
        <f>SUM('[1]South Central'!F30+'[1]South East'!F30+'[1]North '!F30+'[1]Sheet 1'!F30+'[1]Sheet 2'!F30+[1]West!F30)</f>
        <v>0</v>
      </c>
      <c r="G30" s="15">
        <f>SUM('[1]South Central'!G30+'[1]South East'!G30+'[1]North '!G30+'[1]Sheet 1'!G30+'[1]Sheet 2'!G30+[1]West!G30)</f>
        <v>0</v>
      </c>
      <c r="H30" s="15">
        <f>SUM('[1]South Central'!H30+'[1]South East'!H30+'[1]North '!H30+'[1]Sheet 1'!H30+'[1]Sheet 2'!H30+[1]West!H30)</f>
        <v>1</v>
      </c>
      <c r="I30" s="15">
        <f>SUM('[1]South Central'!I30+'[1]South East'!I30+'[1]North '!I30+'[1]Sheet 1'!I30+'[1]Sheet 2'!I30+[1]West!I30)</f>
        <v>6</v>
      </c>
      <c r="J30" s="15">
        <f>SUM('[1]South Central'!J30+'[1]South East'!J30+'[1]North '!J30+'[1]Sheet 1'!J30+'[1]Sheet 2'!J30+[1]West!J30)</f>
        <v>22</v>
      </c>
      <c r="K30" s="15">
        <f>SUM('[1]South Central'!K30+'[1]South East'!K30+'[1]North '!K30+'[1]Sheet 1'!K30+'[1]Sheet 2'!K30+[1]West!K30)</f>
        <v>13</v>
      </c>
      <c r="L30" s="15">
        <f>SUM('[1]South Central'!L30+'[1]South East'!L30+'[1]North '!L30+'[1]Sheet 1'!L30+'[1]Sheet 2'!L30+[1]West!L30)</f>
        <v>1</v>
      </c>
      <c r="M30" s="15">
        <f>SUM('[1]South Central'!M30+'[1]South East'!M30+'[1]North '!M30+'[1]Sheet 1'!M30+'[1]Sheet 2'!M30+[1]West!M30)</f>
        <v>0</v>
      </c>
      <c r="N30" s="15">
        <f>SUM(C30:M30)</f>
        <v>197</v>
      </c>
    </row>
    <row r="31" spans="1:14" x14ac:dyDescent="0.2">
      <c r="A31" s="12" t="s">
        <v>19</v>
      </c>
      <c r="B31" s="13"/>
      <c r="C31" s="16">
        <f t="shared" ref="C31:N31" si="11">C30/$N$30*100</f>
        <v>7.1065989847715745</v>
      </c>
      <c r="D31" s="16">
        <f t="shared" si="11"/>
        <v>4.0609137055837561</v>
      </c>
      <c r="E31" s="16">
        <f t="shared" si="11"/>
        <v>67.005076142131983</v>
      </c>
      <c r="F31" s="16">
        <f t="shared" si="11"/>
        <v>0</v>
      </c>
      <c r="G31" s="17">
        <f t="shared" si="11"/>
        <v>0</v>
      </c>
      <c r="H31" s="17">
        <f t="shared" si="11"/>
        <v>0.50761421319796951</v>
      </c>
      <c r="I31" s="17">
        <f t="shared" si="11"/>
        <v>3.0456852791878175</v>
      </c>
      <c r="J31" s="17">
        <f t="shared" si="11"/>
        <v>11.167512690355331</v>
      </c>
      <c r="K31" s="17">
        <f t="shared" si="11"/>
        <v>6.5989847715736047</v>
      </c>
      <c r="L31" s="17">
        <f t="shared" si="11"/>
        <v>0.50761421319796951</v>
      </c>
      <c r="M31" s="17">
        <f t="shared" si="11"/>
        <v>0</v>
      </c>
      <c r="N31" s="15">
        <f t="shared" si="11"/>
        <v>100</v>
      </c>
    </row>
    <row r="32" spans="1:14" ht="25.5" x14ac:dyDescent="0.2">
      <c r="A32" s="12">
        <v>672</v>
      </c>
      <c r="B32" s="13" t="s">
        <v>31</v>
      </c>
      <c r="C32" s="14">
        <f>SUM('[1]South Central'!C32+'[1]South East'!C32+'[1]North '!C32+'[1]Sheet 1'!C32+'[1]Sheet 2'!C32+[1]West!C32)</f>
        <v>19</v>
      </c>
      <c r="D32" s="14">
        <f>SUM('[1]South Central'!D32+'[1]South East'!D32+'[1]North '!D32+'[1]Sheet 1'!D32+'[1]Sheet 2'!D32+[1]West!D32)</f>
        <v>47</v>
      </c>
      <c r="E32" s="14">
        <f>SUM('[1]South Central'!E32+'[1]South East'!E32+'[1]North '!E32+'[1]Sheet 1'!E32+'[1]Sheet 2'!E32+[1]West!E32)</f>
        <v>511</v>
      </c>
      <c r="F32" s="14">
        <f>SUM('[1]South Central'!F32+'[1]South East'!F32+'[1]North '!F32+'[1]Sheet 1'!F32+'[1]Sheet 2'!F32+[1]West!F32)</f>
        <v>21</v>
      </c>
      <c r="G32" s="15">
        <f>SUM('[1]South Central'!G32+'[1]South East'!G32+'[1]North '!G32+'[1]Sheet 1'!G32+'[1]Sheet 2'!G32+[1]West!G32)</f>
        <v>3</v>
      </c>
      <c r="H32" s="15">
        <f>SUM('[1]South Central'!H32+'[1]South East'!H32+'[1]North '!H32+'[1]Sheet 1'!H32+'[1]Sheet 2'!H32+[1]West!H32)</f>
        <v>0</v>
      </c>
      <c r="I32" s="15">
        <f>SUM('[1]South Central'!I32+'[1]South East'!I32+'[1]North '!I32+'[1]Sheet 1'!I32+'[1]Sheet 2'!I32+[1]West!I32)</f>
        <v>13</v>
      </c>
      <c r="J32" s="15">
        <f>SUM('[1]South Central'!J32+'[1]South East'!J32+'[1]North '!J32+'[1]Sheet 1'!J32+'[1]Sheet 2'!J32+[1]West!J32)</f>
        <v>85</v>
      </c>
      <c r="K32" s="15">
        <f>SUM('[1]South Central'!K32+'[1]South East'!K32+'[1]North '!K32+'[1]Sheet 1'!K32+'[1]Sheet 2'!K32+[1]West!K32)</f>
        <v>12</v>
      </c>
      <c r="L32" s="15">
        <f>SUM('[1]South Central'!L32+'[1]South East'!L32+'[1]North '!L32+'[1]Sheet 1'!L32+'[1]Sheet 2'!L32+[1]West!L32)</f>
        <v>40</v>
      </c>
      <c r="M32" s="15">
        <f>SUM('[1]South Central'!M32+'[1]South East'!M32+'[1]North '!M32+'[1]Sheet 1'!M32+'[1]Sheet 2'!M32+[1]West!M32)</f>
        <v>3</v>
      </c>
      <c r="N32" s="15">
        <f>SUM(C32:M32)</f>
        <v>754</v>
      </c>
    </row>
    <row r="33" spans="1:28" x14ac:dyDescent="0.2">
      <c r="A33" s="12" t="s">
        <v>19</v>
      </c>
      <c r="B33" s="13"/>
      <c r="C33" s="16">
        <f t="shared" ref="C33:N33" si="12">C32/$N$32*100</f>
        <v>2.5198938992042441</v>
      </c>
      <c r="D33" s="16">
        <f t="shared" si="12"/>
        <v>6.2334217506631298</v>
      </c>
      <c r="E33" s="16">
        <f t="shared" si="12"/>
        <v>67.771883289124673</v>
      </c>
      <c r="F33" s="16">
        <f t="shared" si="12"/>
        <v>2.7851458885941645</v>
      </c>
      <c r="G33" s="17">
        <f t="shared" si="12"/>
        <v>0.39787798408488062</v>
      </c>
      <c r="H33" s="17">
        <f t="shared" si="12"/>
        <v>0</v>
      </c>
      <c r="I33" s="17">
        <f t="shared" si="12"/>
        <v>1.7241379310344827</v>
      </c>
      <c r="J33" s="17">
        <f t="shared" si="12"/>
        <v>11.273209549071618</v>
      </c>
      <c r="K33" s="17">
        <f t="shared" si="12"/>
        <v>1.5915119363395225</v>
      </c>
      <c r="L33" s="17">
        <f t="shared" si="12"/>
        <v>5.3050397877984086</v>
      </c>
      <c r="M33" s="17">
        <f t="shared" si="12"/>
        <v>0.39787798408488062</v>
      </c>
      <c r="N33" s="15">
        <f t="shared" si="12"/>
        <v>100</v>
      </c>
    </row>
    <row r="34" spans="1:28" ht="25.5" x14ac:dyDescent="0.2">
      <c r="A34" s="12">
        <v>673</v>
      </c>
      <c r="B34" s="13" t="s">
        <v>32</v>
      </c>
      <c r="C34" s="14">
        <f>SUM('[1]South Central'!C34+'[1]South East'!C34+'[1]North '!C34+'[1]Sheet 1'!C34+'[1]Sheet 2'!C34+[1]West!C34)</f>
        <v>26</v>
      </c>
      <c r="D34" s="14">
        <f>SUM('[1]South Central'!D34+'[1]South East'!D34+'[1]North '!D34+'[1]Sheet 1'!D34+'[1]Sheet 2'!D34+[1]West!D34)</f>
        <v>40</v>
      </c>
      <c r="E34" s="14">
        <f>SUM('[1]South Central'!E34+'[1]South East'!E34+'[1]North '!E34+'[1]Sheet 1'!E34+'[1]Sheet 2'!E34+[1]West!E34)</f>
        <v>492</v>
      </c>
      <c r="F34" s="14">
        <f>SUM('[1]South Central'!F34+'[1]South East'!F34+'[1]North '!F34+'[1]Sheet 1'!F34+'[1]Sheet 2'!F34+[1]West!F34)</f>
        <v>20</v>
      </c>
      <c r="G34" s="15">
        <f>SUM('[1]South Central'!G34+'[1]South East'!G34+'[1]North '!G34+'[1]Sheet 1'!G34+'[1]Sheet 2'!G34+[1]West!G34)</f>
        <v>1</v>
      </c>
      <c r="H34" s="15">
        <f>SUM('[1]South Central'!H34+'[1]South East'!H34+'[1]North '!H34+'[1]Sheet 1'!H34+'[1]Sheet 2'!H34+[1]West!H34)</f>
        <v>0</v>
      </c>
      <c r="I34" s="15">
        <f>SUM('[1]South Central'!I34+'[1]South East'!I34+'[1]North '!I34+'[1]Sheet 1'!I34+'[1]Sheet 2'!I34+[1]West!I34)</f>
        <v>10</v>
      </c>
      <c r="J34" s="15">
        <f>SUM('[1]South Central'!J34+'[1]South East'!J34+'[1]North '!J34+'[1]Sheet 1'!J34+'[1]Sheet 2'!J34+[1]West!J34)</f>
        <v>89</v>
      </c>
      <c r="K34" s="15">
        <f>SUM('[1]South Central'!K34+'[1]South East'!K34+'[1]North '!K34+'[1]Sheet 1'!K34+'[1]Sheet 2'!K34+[1]West!K34)</f>
        <v>17</v>
      </c>
      <c r="L34" s="15">
        <f>SUM('[1]South Central'!L34+'[1]South East'!L34+'[1]North '!L34+'[1]Sheet 1'!L34+'[1]Sheet 2'!L34+[1]West!L34)</f>
        <v>59</v>
      </c>
      <c r="M34" s="15">
        <f>SUM('[1]South Central'!M34+'[1]South East'!M34+'[1]North '!M34+'[1]Sheet 1'!M34+'[1]Sheet 2'!M34+[1]West!M34)</f>
        <v>0</v>
      </c>
      <c r="N34" s="15">
        <f>SUM(C34:M34)</f>
        <v>754</v>
      </c>
    </row>
    <row r="35" spans="1:28" x14ac:dyDescent="0.2">
      <c r="A35" s="12" t="s">
        <v>19</v>
      </c>
      <c r="B35" s="13"/>
      <c r="C35" s="16">
        <f t="shared" ref="C35:N35" si="13">C34/$N$34*100</f>
        <v>3.4482758620689653</v>
      </c>
      <c r="D35" s="16">
        <f t="shared" si="13"/>
        <v>5.3050397877984086</v>
      </c>
      <c r="E35" s="16">
        <f t="shared" si="13"/>
        <v>65.251989389920425</v>
      </c>
      <c r="F35" s="16">
        <f t="shared" si="13"/>
        <v>2.6525198938992043</v>
      </c>
      <c r="G35" s="17">
        <f t="shared" si="13"/>
        <v>0.1326259946949602</v>
      </c>
      <c r="H35" s="17">
        <f t="shared" si="13"/>
        <v>0</v>
      </c>
      <c r="I35" s="17">
        <f t="shared" si="13"/>
        <v>1.3262599469496021</v>
      </c>
      <c r="J35" s="17">
        <f t="shared" si="13"/>
        <v>11.803713527851459</v>
      </c>
      <c r="K35" s="17">
        <f t="shared" si="13"/>
        <v>2.2546419098143233</v>
      </c>
      <c r="L35" s="17">
        <f t="shared" si="13"/>
        <v>7.8249336870026527</v>
      </c>
      <c r="M35" s="17">
        <f t="shared" si="13"/>
        <v>0</v>
      </c>
      <c r="N35" s="15">
        <f t="shared" si="13"/>
        <v>100</v>
      </c>
    </row>
    <row r="36" spans="1:28" ht="25.5" x14ac:dyDescent="0.2">
      <c r="A36" s="12">
        <v>674</v>
      </c>
      <c r="B36" s="13" t="s">
        <v>33</v>
      </c>
      <c r="C36" s="14">
        <f>SUM('[1]South Central'!C36+'[1]South East'!C36+'[1]North '!C36+'[1]Sheet 1'!C36+'[1]Sheet 2'!C36+[1]West!C36)</f>
        <v>49</v>
      </c>
      <c r="D36" s="14">
        <f>SUM('[1]South Central'!D36+'[1]South East'!D36+'[1]North '!D36+'[1]Sheet 1'!D36+'[1]Sheet 2'!D36+[1]West!D36)</f>
        <v>122</v>
      </c>
      <c r="E36" s="14">
        <f>SUM('[1]South Central'!E36+'[1]South East'!E36+'[1]North '!E36+'[1]Sheet 1'!E36+'[1]Sheet 2'!E36+[1]West!E36)</f>
        <v>755</v>
      </c>
      <c r="F36" s="14">
        <f>SUM('[1]South Central'!F36+'[1]South East'!F36+'[1]North '!F36+'[1]Sheet 1'!F36+'[1]Sheet 2'!F36+[1]West!F36)</f>
        <v>7</v>
      </c>
      <c r="G36" s="15">
        <f>SUM('[1]South Central'!G36+'[1]South East'!G36+'[1]North '!G36+'[1]Sheet 1'!G36+'[1]Sheet 2'!G36+[1]West!G36)</f>
        <v>5</v>
      </c>
      <c r="H36" s="15">
        <f>SUM('[1]South Central'!H36+'[1]South East'!H36+'[1]North '!H36+'[1]Sheet 1'!H36+'[1]Sheet 2'!H36+[1]West!H36)</f>
        <v>1</v>
      </c>
      <c r="I36" s="15">
        <f>SUM('[1]South Central'!I36+'[1]South East'!I36+'[1]North '!I36+'[1]Sheet 1'!I36+'[1]Sheet 2'!I36+[1]West!I36)</f>
        <v>31</v>
      </c>
      <c r="J36" s="15">
        <f>SUM('[1]South Central'!J36+'[1]South East'!J36+'[1]North '!J36+'[1]Sheet 1'!J36+'[1]Sheet 2'!J36+[1]West!J36)</f>
        <v>159</v>
      </c>
      <c r="K36" s="15">
        <f>SUM('[1]South Central'!K36+'[1]South East'!K36+'[1]North '!K36+'[1]Sheet 1'!K36+'[1]Sheet 2'!K36+[1]West!K36)</f>
        <v>31</v>
      </c>
      <c r="L36" s="15">
        <f>SUM('[1]South Central'!L36+'[1]South East'!L36+'[1]North '!L36+'[1]Sheet 1'!L36+'[1]Sheet 2'!L36+[1]West!L36)</f>
        <v>24</v>
      </c>
      <c r="M36" s="15">
        <f>SUM('[1]South Central'!M36+'[1]South East'!M36+'[1]North '!M36+'[1]Sheet 1'!M36+'[1]Sheet 2'!M36+[1]West!M36)</f>
        <v>1</v>
      </c>
      <c r="N36" s="15">
        <f>SUM(C36:M36)</f>
        <v>1185</v>
      </c>
    </row>
    <row r="37" spans="1:28" x14ac:dyDescent="0.2">
      <c r="A37" s="12" t="s">
        <v>19</v>
      </c>
      <c r="B37" s="13"/>
      <c r="C37" s="16">
        <f t="shared" ref="C37:N37" si="14">C36/$N$36*100</f>
        <v>4.1350210970464136</v>
      </c>
      <c r="D37" s="16">
        <f t="shared" si="14"/>
        <v>10.29535864978903</v>
      </c>
      <c r="E37" s="16">
        <f t="shared" si="14"/>
        <v>63.713080168776372</v>
      </c>
      <c r="F37" s="16">
        <f t="shared" si="14"/>
        <v>0.59071729957805907</v>
      </c>
      <c r="G37" s="17">
        <f t="shared" si="14"/>
        <v>0.42194092827004215</v>
      </c>
      <c r="H37" s="17">
        <f t="shared" si="14"/>
        <v>8.4388185654008435E-2</v>
      </c>
      <c r="I37" s="17">
        <f t="shared" si="14"/>
        <v>2.6160337552742616</v>
      </c>
      <c r="J37" s="17">
        <f t="shared" si="14"/>
        <v>13.41772151898734</v>
      </c>
      <c r="K37" s="17">
        <f t="shared" si="14"/>
        <v>2.6160337552742616</v>
      </c>
      <c r="L37" s="17">
        <f t="shared" si="14"/>
        <v>2.0253164556962027</v>
      </c>
      <c r="M37" s="17">
        <f t="shared" si="14"/>
        <v>8.4388185654008435E-2</v>
      </c>
      <c r="N37" s="19">
        <f t="shared" si="14"/>
        <v>100</v>
      </c>
    </row>
    <row r="38" spans="1:28" ht="25.5" x14ac:dyDescent="0.2">
      <c r="A38" s="12">
        <v>675</v>
      </c>
      <c r="B38" s="13" t="s">
        <v>41</v>
      </c>
      <c r="C38" s="14">
        <f>SUM('[1]South Central'!C38+'[1]South East'!C38+'[1]North '!C38+'[1]Sheet 1'!C38+'[1]Sheet 2'!C38+[1]West!C38)</f>
        <v>7</v>
      </c>
      <c r="D38" s="14">
        <f>SUM('[1]South Central'!D38+'[1]South East'!D38+'[1]North '!D38+'[1]Sheet 1'!D38+'[1]Sheet 2'!D38+[1]West!D38)</f>
        <v>5</v>
      </c>
      <c r="E38" s="14">
        <f>SUM('[1]South Central'!E38+'[1]South East'!E38+'[1]North '!E38+'[1]Sheet 1'!E38+'[1]Sheet 2'!E38+[1]West!E38)</f>
        <v>0</v>
      </c>
      <c r="F38" s="14">
        <f>SUM('[1]South Central'!F38+'[1]South East'!F38+'[1]North '!F38+'[1]Sheet 1'!F38+'[1]Sheet 2'!F38+[1]West!F38)</f>
        <v>0</v>
      </c>
      <c r="G38" s="15">
        <f>SUM('[1]South Central'!G38+'[1]South East'!G38+'[1]North '!G38+'[1]Sheet 1'!G38+'[1]Sheet 2'!G38+[1]West!G38)</f>
        <v>0</v>
      </c>
      <c r="H38" s="15">
        <f>SUM('[1]South Central'!H38+'[1]South East'!H38+'[1]North '!H38+'[1]Sheet 1'!H38+'[1]Sheet 2'!H38+[1]West!H38)</f>
        <v>1</v>
      </c>
      <c r="I38" s="15">
        <f>SUM('[1]South Central'!I38+'[1]South East'!I38+'[1]North '!I38+'[1]Sheet 1'!I38+'[1]Sheet 2'!I38+[1]West!I38)</f>
        <v>0</v>
      </c>
      <c r="J38" s="15">
        <f>SUM('[1]South Central'!J38+'[1]South East'!J38+'[1]North '!J38+'[1]Sheet 1'!J38+'[1]Sheet 2'!J38+[1]West!J38)</f>
        <v>0</v>
      </c>
      <c r="K38" s="15">
        <f>SUM('[1]South Central'!K38+'[1]South East'!K38+'[1]North '!K38+'[1]Sheet 1'!K38+'[1]Sheet 2'!K38+[1]West!K38)</f>
        <v>2</v>
      </c>
      <c r="L38" s="15">
        <f>SUM('[1]South Central'!L38+'[1]South East'!L38+'[1]North '!L38+'[1]Sheet 1'!L38+'[1]Sheet 2'!L38+[1]West!L38)</f>
        <v>0</v>
      </c>
      <c r="M38" s="15">
        <f>SUM('[1]South Central'!M38+'[1]South East'!M38+'[1]North '!M38+'[1]Sheet 1'!M38+'[1]Sheet 2'!M38+[1]West!M38)</f>
        <v>0</v>
      </c>
      <c r="N38" s="15">
        <f>SUM(C38:M38)</f>
        <v>15</v>
      </c>
    </row>
    <row r="39" spans="1:28" ht="48" customHeight="1" x14ac:dyDescent="0.2">
      <c r="A39" s="12" t="s">
        <v>19</v>
      </c>
      <c r="B39" s="13"/>
      <c r="C39" s="16">
        <f t="shared" ref="C39:N39" si="15">C38/$N$38*100</f>
        <v>46.666666666666664</v>
      </c>
      <c r="D39" s="16">
        <f t="shared" si="15"/>
        <v>33.333333333333329</v>
      </c>
      <c r="E39" s="16">
        <f t="shared" si="15"/>
        <v>0</v>
      </c>
      <c r="F39" s="16">
        <f t="shared" si="15"/>
        <v>0</v>
      </c>
      <c r="G39" s="17">
        <f t="shared" si="15"/>
        <v>0</v>
      </c>
      <c r="H39" s="17">
        <f t="shared" si="15"/>
        <v>6.666666666666667</v>
      </c>
      <c r="I39" s="17">
        <f t="shared" si="15"/>
        <v>0</v>
      </c>
      <c r="J39" s="17">
        <f t="shared" si="15"/>
        <v>0</v>
      </c>
      <c r="K39" s="17">
        <f t="shared" si="15"/>
        <v>13.333333333333334</v>
      </c>
      <c r="L39" s="17">
        <f t="shared" si="15"/>
        <v>0</v>
      </c>
      <c r="M39" s="17">
        <f t="shared" si="15"/>
        <v>0</v>
      </c>
      <c r="N39" s="19">
        <f t="shared" si="15"/>
        <v>100</v>
      </c>
      <c r="O39" s="20"/>
    </row>
    <row r="40" spans="1:28" ht="25.5" x14ac:dyDescent="0.2">
      <c r="A40" s="12">
        <v>676</v>
      </c>
      <c r="B40" s="13" t="s">
        <v>34</v>
      </c>
      <c r="C40" s="14">
        <f>SUM('[1]South Central'!C40+'[1]South East'!C40+'[1]North '!C40+'[1]Sheet 1'!C40+'[1]Sheet 2'!C40+[1]West!C40)</f>
        <v>16</v>
      </c>
      <c r="D40" s="14">
        <f>SUM('[1]South Central'!D40+'[1]South East'!D40+'[1]North '!D40+'[1]Sheet 1'!D40+'[1]Sheet 2'!D40+[1]West!D40)</f>
        <v>24</v>
      </c>
      <c r="E40" s="14">
        <f>SUM('[1]South Central'!E40+'[1]South East'!E40+'[1]North '!E40+'[1]Sheet 1'!E40+'[1]Sheet 2'!E40+[1]West!E40)</f>
        <v>266</v>
      </c>
      <c r="F40" s="14">
        <f>SUM('[1]South Central'!F40+'[1]South East'!F40+'[1]North '!F40+'[1]Sheet 1'!F40+'[1]Sheet 2'!F40+[1]West!F40)</f>
        <v>0</v>
      </c>
      <c r="G40" s="15">
        <f>SUM('[1]South Central'!G40+'[1]South East'!G40+'[1]North '!G40+'[1]Sheet 1'!G40+'[1]Sheet 2'!G40+[1]West!G40)</f>
        <v>3</v>
      </c>
      <c r="H40" s="15">
        <f>SUM('[1]South Central'!H40+'[1]South East'!H40+'[1]North '!H40+'[1]Sheet 1'!H40+'[1]Sheet 2'!H40+[1]West!H40)</f>
        <v>0</v>
      </c>
      <c r="I40" s="15">
        <f>SUM('[1]South Central'!I40+'[1]South East'!I40+'[1]North '!I40+'[1]Sheet 1'!I40+'[1]Sheet 2'!I40+[1]West!I40)</f>
        <v>2</v>
      </c>
      <c r="J40" s="15">
        <f>SUM('[1]South Central'!J40+'[1]South East'!J40+'[1]North '!J40+'[1]Sheet 1'!J40+'[1]Sheet 2'!J40+[1]West!J40)</f>
        <v>41</v>
      </c>
      <c r="K40" s="15">
        <f>SUM('[1]South Central'!K40+'[1]South East'!K40+'[1]North '!K40+'[1]Sheet 1'!K40+'[1]Sheet 2'!K40+[1]West!K40)</f>
        <v>5</v>
      </c>
      <c r="L40" s="15">
        <f>SUM('[1]South Central'!L40+'[1]South East'!L40+'[1]North '!L40+'[1]Sheet 1'!L40+'[1]Sheet 2'!L40+[1]West!L40)</f>
        <v>62</v>
      </c>
      <c r="M40" s="15">
        <f>SUM('[1]South Central'!M40+'[1]South East'!M40+'[1]North '!M40+'[1]Sheet 1'!M40+'[1]Sheet 2'!M40+[1]West!M40)</f>
        <v>0</v>
      </c>
      <c r="N40" s="15">
        <f>SUM(C40:M40)</f>
        <v>419</v>
      </c>
    </row>
    <row r="41" spans="1:28" x14ac:dyDescent="0.2">
      <c r="A41" s="12" t="s">
        <v>19</v>
      </c>
      <c r="B41" s="13"/>
      <c r="C41" s="16">
        <f t="shared" ref="C41:N41" si="16">C40/$N$40*100</f>
        <v>3.8186157517899764</v>
      </c>
      <c r="D41" s="16">
        <f t="shared" si="16"/>
        <v>5.7279236276849641</v>
      </c>
      <c r="E41" s="16">
        <f t="shared" si="16"/>
        <v>63.484486873508352</v>
      </c>
      <c r="F41" s="16">
        <f t="shared" si="16"/>
        <v>0</v>
      </c>
      <c r="G41" s="17">
        <f t="shared" si="16"/>
        <v>0.71599045346062051</v>
      </c>
      <c r="H41" s="17">
        <f t="shared" si="16"/>
        <v>0</v>
      </c>
      <c r="I41" s="17">
        <f t="shared" si="16"/>
        <v>0.47732696897374705</v>
      </c>
      <c r="J41" s="17">
        <f t="shared" si="16"/>
        <v>9.785202863961814</v>
      </c>
      <c r="K41" s="17">
        <f t="shared" si="16"/>
        <v>1.1933174224343674</v>
      </c>
      <c r="L41" s="17">
        <f t="shared" si="16"/>
        <v>14.797136038186157</v>
      </c>
      <c r="M41" s="17">
        <f t="shared" si="16"/>
        <v>0</v>
      </c>
      <c r="N41" s="19">
        <f t="shared" si="16"/>
        <v>100</v>
      </c>
    </row>
    <row r="42" spans="1:28" ht="25.5" x14ac:dyDescent="0.2">
      <c r="A42" s="12">
        <v>677</v>
      </c>
      <c r="B42" s="13" t="s">
        <v>42</v>
      </c>
      <c r="C42" s="14">
        <f>SUM('[1]South Central'!C42+'[1]South East'!C42+'[1]North '!C42+'[1]Sheet 1'!C42+'[1]Sheet 2'!C42+[1]West!C42)</f>
        <v>6</v>
      </c>
      <c r="D42" s="14">
        <f>SUM('[1]South Central'!D42+'[1]South East'!D42+'[1]North '!D42+'[1]Sheet 1'!D42+'[1]Sheet 2'!D42+[1]West!D42)</f>
        <v>2</v>
      </c>
      <c r="E42" s="14">
        <f>SUM('[1]South Central'!E42+'[1]South East'!E42+'[1]North '!E42+'[1]Sheet 1'!E42+'[1]Sheet 2'!E42+[1]West!E42)</f>
        <v>0</v>
      </c>
      <c r="F42" s="14">
        <f>SUM('[1]South Central'!F42+'[1]South East'!F42+'[1]North '!F42+'[1]Sheet 1'!F42+'[1]Sheet 2'!F42+[1]West!F42)</f>
        <v>0</v>
      </c>
      <c r="G42" s="15">
        <f>SUM('[1]South Central'!G42+'[1]South East'!G42+'[1]North '!G42+'[1]Sheet 1'!G42+'[1]Sheet 2'!G42+[1]West!G42)</f>
        <v>0</v>
      </c>
      <c r="H42" s="15">
        <f>SUM('[1]South Central'!H42+'[1]South East'!H42+'[1]North '!H42+'[1]Sheet 1'!H42+'[1]Sheet 2'!H42+[1]West!H42)</f>
        <v>0</v>
      </c>
      <c r="I42" s="15">
        <f>SUM('[1]South Central'!I42+'[1]South East'!I42+'[1]North '!I42+'[1]Sheet 1'!I42+'[1]Sheet 2'!I42+[1]West!I42)</f>
        <v>0</v>
      </c>
      <c r="J42" s="15">
        <f>SUM('[1]South Central'!J42+'[1]South East'!J42+'[1]North '!J42+'[1]Sheet 1'!J42+'[1]Sheet 2'!J42+[1]West!J42)</f>
        <v>0</v>
      </c>
      <c r="K42" s="15">
        <f>SUM('[1]South Central'!K42+'[1]South East'!K42+'[1]North '!K42+'[1]Sheet 1'!K42+'[1]Sheet 2'!K42+[1]West!K42)</f>
        <v>1</v>
      </c>
      <c r="L42" s="15">
        <f>SUM('[1]South Central'!L42+'[1]South East'!L42+'[1]North '!L42+'[1]Sheet 1'!L42+'[1]Sheet 2'!L42+[1]West!L42)</f>
        <v>0</v>
      </c>
      <c r="M42" s="15">
        <f>SUM('[1]South Central'!M42+'[1]South East'!M42+'[1]North '!M42+'[1]Sheet 1'!M42+'[1]Sheet 2'!M42+[1]West!M42)</f>
        <v>0</v>
      </c>
      <c r="N42" s="15">
        <f>SUM(C42:M42)</f>
        <v>9</v>
      </c>
    </row>
    <row r="43" spans="1:28" ht="39.75" customHeight="1" x14ac:dyDescent="0.2">
      <c r="A43" s="12" t="s">
        <v>19</v>
      </c>
      <c r="B43" s="13"/>
      <c r="C43" s="16">
        <f t="shared" ref="C43:N43" si="17">C42/$N$42*100</f>
        <v>66.666666666666657</v>
      </c>
      <c r="D43" s="16">
        <f t="shared" si="17"/>
        <v>22.222222222222221</v>
      </c>
      <c r="E43" s="16">
        <f t="shared" si="17"/>
        <v>0</v>
      </c>
      <c r="F43" s="16">
        <f t="shared" si="17"/>
        <v>0</v>
      </c>
      <c r="G43" s="17">
        <f t="shared" si="17"/>
        <v>0</v>
      </c>
      <c r="H43" s="17">
        <f t="shared" si="17"/>
        <v>0</v>
      </c>
      <c r="I43" s="17">
        <f t="shared" si="17"/>
        <v>0</v>
      </c>
      <c r="J43" s="17">
        <f t="shared" si="17"/>
        <v>0</v>
      </c>
      <c r="K43" s="17">
        <f t="shared" si="17"/>
        <v>11.111111111111111</v>
      </c>
      <c r="L43" s="17">
        <f t="shared" si="17"/>
        <v>0</v>
      </c>
      <c r="M43" s="17">
        <f t="shared" si="17"/>
        <v>0</v>
      </c>
      <c r="N43" s="15">
        <f t="shared" si="17"/>
        <v>100</v>
      </c>
      <c r="O43" s="21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x14ac:dyDescent="0.2">
      <c r="A44" s="12">
        <v>678</v>
      </c>
      <c r="B44" s="13" t="s">
        <v>35</v>
      </c>
      <c r="C44" s="14">
        <f>SUM('[1]South Central'!C44+'[1]South East'!C44+'[1]North '!C44+'[1]Sheet 1'!C44+'[1]Sheet 2'!C44+[1]West!C44)</f>
        <v>6</v>
      </c>
      <c r="D44" s="14">
        <f>SUM('[1]South Central'!D44+'[1]South East'!D44+'[1]North '!D44+'[1]Sheet 1'!D44+'[1]Sheet 2'!D44+[1]West!D44)</f>
        <v>6</v>
      </c>
      <c r="E44" s="14">
        <f>SUM('[1]South Central'!E44+'[1]South East'!E44+'[1]North '!E44+'[1]Sheet 1'!E44+'[1]Sheet 2'!E44+[1]West!E44)</f>
        <v>47</v>
      </c>
      <c r="F44" s="14">
        <f>SUM('[1]South Central'!F44+'[1]South East'!F44+'[1]North '!F44+'[1]Sheet 1'!F44+'[1]Sheet 2'!F44+[1]West!F44)</f>
        <v>0</v>
      </c>
      <c r="G44" s="15">
        <f>SUM('[1]South Central'!G44+'[1]South East'!G44+'[1]North '!G44+'[1]Sheet 1'!G44+'[1]Sheet 2'!G44+[1]West!G44)</f>
        <v>0</v>
      </c>
      <c r="H44" s="15">
        <f>SUM('[1]South Central'!H44+'[1]South East'!H44+'[1]North '!H44+'[1]Sheet 1'!H44+'[1]Sheet 2'!H44+[1]West!H44)</f>
        <v>0</v>
      </c>
      <c r="I44" s="15">
        <f>SUM('[1]South Central'!I44+'[1]South East'!I44+'[1]North '!I44+'[1]Sheet 1'!I44+'[1]Sheet 2'!I44+[1]West!I44)</f>
        <v>1</v>
      </c>
      <c r="J44" s="15">
        <f>SUM('[1]South Central'!J44+'[1]South East'!J44+'[1]North '!J44+'[1]Sheet 1'!J44+'[1]Sheet 2'!J44+[1]West!J44)</f>
        <v>7</v>
      </c>
      <c r="K44" s="15">
        <f>SUM('[1]South Central'!K44+'[1]South East'!K44+'[1]North '!K44+'[1]Sheet 1'!K44+'[1]Sheet 2'!K44+[1]West!K44)</f>
        <v>6</v>
      </c>
      <c r="L44" s="15">
        <f>SUM('[1]South Central'!L44+'[1]South East'!L44+'[1]North '!L44+'[1]Sheet 1'!L44+'[1]Sheet 2'!L44+[1]West!L44)</f>
        <v>5</v>
      </c>
      <c r="M44" s="15">
        <f>SUM('[1]South Central'!M44+'[1]South East'!M44+'[1]North '!M44+'[1]Sheet 1'!M44+'[1]Sheet 2'!M44+[1]West!M44)</f>
        <v>0</v>
      </c>
      <c r="N44" s="15">
        <f>SUM(C44:M44)</f>
        <v>78</v>
      </c>
    </row>
    <row r="45" spans="1:28" x14ac:dyDescent="0.2">
      <c r="A45" s="12" t="s">
        <v>19</v>
      </c>
      <c r="B45" s="13"/>
      <c r="C45" s="16">
        <f t="shared" ref="C45:N45" si="18">C44/$N$44*100</f>
        <v>7.6923076923076925</v>
      </c>
      <c r="D45" s="16">
        <f t="shared" si="18"/>
        <v>7.6923076923076925</v>
      </c>
      <c r="E45" s="16">
        <f t="shared" si="18"/>
        <v>60.256410256410255</v>
      </c>
      <c r="F45" s="16">
        <f t="shared" si="18"/>
        <v>0</v>
      </c>
      <c r="G45" s="17">
        <f t="shared" si="18"/>
        <v>0</v>
      </c>
      <c r="H45" s="17">
        <f t="shared" si="18"/>
        <v>0</v>
      </c>
      <c r="I45" s="17">
        <f t="shared" si="18"/>
        <v>1.2820512820512819</v>
      </c>
      <c r="J45" s="17">
        <f t="shared" si="18"/>
        <v>8.9743589743589745</v>
      </c>
      <c r="K45" s="17">
        <f t="shared" si="18"/>
        <v>7.6923076923076925</v>
      </c>
      <c r="L45" s="17">
        <f t="shared" si="18"/>
        <v>6.4102564102564097</v>
      </c>
      <c r="M45" s="17">
        <f t="shared" si="18"/>
        <v>0</v>
      </c>
      <c r="N45" s="15">
        <f t="shared" si="18"/>
        <v>100</v>
      </c>
    </row>
    <row r="46" spans="1:28" x14ac:dyDescent="0.2">
      <c r="A46" s="12">
        <v>679</v>
      </c>
      <c r="B46" s="13" t="s">
        <v>36</v>
      </c>
      <c r="C46" s="14">
        <f>SUM('[1]South Central'!C46+'[1]South East'!C46+'[1]North '!C46+'[1]Sheet 1'!C46+'[1]Sheet 2'!C46+[1]West!C46)</f>
        <v>4</v>
      </c>
      <c r="D46" s="14">
        <f>SUM('[1]South Central'!D46+'[1]South East'!D46+'[1]North '!D46+'[1]Sheet 1'!D46+'[1]Sheet 2'!D46+[1]West!D46)</f>
        <v>16</v>
      </c>
      <c r="E46" s="14">
        <f>SUM('[1]South Central'!E46+'[1]South East'!E46+'[1]North '!E46+'[1]Sheet 1'!E46+'[1]Sheet 2'!E46+[1]West!E46)</f>
        <v>273</v>
      </c>
      <c r="F46" s="14">
        <f>SUM('[1]South Central'!F46+'[1]South East'!F46+'[1]North '!F46+'[1]Sheet 1'!F46+'[1]Sheet 2'!F46+[1]West!F46)</f>
        <v>11</v>
      </c>
      <c r="G46" s="15">
        <f>SUM('[1]South Central'!G46+'[1]South East'!G46+'[1]North '!G46+'[1]Sheet 1'!G46+'[1]Sheet 2'!G46+[1]West!G46)</f>
        <v>1</v>
      </c>
      <c r="H46" s="15">
        <f>SUM('[1]South Central'!H46+'[1]South East'!H46+'[1]North '!H46+'[1]Sheet 1'!H46+'[1]Sheet 2'!H46+[1]West!H46)</f>
        <v>0</v>
      </c>
      <c r="I46" s="15">
        <f>SUM('[1]South Central'!I46+'[1]South East'!I46+'[1]North '!I46+'[1]Sheet 1'!I46+'[1]Sheet 2'!I46+[1]West!I46)</f>
        <v>16</v>
      </c>
      <c r="J46" s="15">
        <f>SUM('[1]South Central'!J46+'[1]South East'!J46+'[1]North '!J46+'[1]Sheet 1'!J46+'[1]Sheet 2'!J46+[1]West!J46)</f>
        <v>73</v>
      </c>
      <c r="K46" s="15">
        <f>SUM('[1]South Central'!K46+'[1]South East'!K46+'[1]North '!K46+'[1]Sheet 1'!K46+'[1]Sheet 2'!K46+[1]West!K46)</f>
        <v>8</v>
      </c>
      <c r="L46" s="15">
        <f>SUM('[1]South Central'!L46+'[1]South East'!L46+'[1]North '!L46+'[1]Sheet 1'!L46+'[1]Sheet 2'!L46+[1]West!L46)</f>
        <v>3</v>
      </c>
      <c r="M46" s="15">
        <f>SUM('[1]South Central'!M46+'[1]South East'!M46+'[1]North '!M46+'[1]Sheet 1'!M46+'[1]Sheet 2'!M46+[1]West!M46)</f>
        <v>3</v>
      </c>
      <c r="N46" s="15">
        <f>SUM(C46:M46)</f>
        <v>408</v>
      </c>
    </row>
    <row r="47" spans="1:28" x14ac:dyDescent="0.2">
      <c r="A47" s="12" t="s">
        <v>19</v>
      </c>
      <c r="B47" s="13"/>
      <c r="C47" s="16">
        <f t="shared" ref="C47:N47" si="19">C46/$N$46*100</f>
        <v>0.98039215686274506</v>
      </c>
      <c r="D47" s="16">
        <f t="shared" si="19"/>
        <v>3.9215686274509802</v>
      </c>
      <c r="E47" s="16">
        <f t="shared" si="19"/>
        <v>66.911764705882348</v>
      </c>
      <c r="F47" s="16">
        <f t="shared" si="19"/>
        <v>2.6960784313725492</v>
      </c>
      <c r="G47" s="17">
        <f t="shared" si="19"/>
        <v>0.24509803921568626</v>
      </c>
      <c r="H47" s="17">
        <f t="shared" si="19"/>
        <v>0</v>
      </c>
      <c r="I47" s="17">
        <f t="shared" si="19"/>
        <v>3.9215686274509802</v>
      </c>
      <c r="J47" s="17">
        <f t="shared" si="19"/>
        <v>17.892156862745097</v>
      </c>
      <c r="K47" s="17">
        <f t="shared" si="19"/>
        <v>1.9607843137254901</v>
      </c>
      <c r="L47" s="17">
        <f t="shared" si="19"/>
        <v>0.73529411764705876</v>
      </c>
      <c r="M47" s="17">
        <f t="shared" si="19"/>
        <v>0.73529411764705876</v>
      </c>
      <c r="N47" s="15">
        <f t="shared" si="19"/>
        <v>100</v>
      </c>
    </row>
    <row r="48" spans="1:28" ht="20.25" customHeight="1" x14ac:dyDescent="0.2">
      <c r="A48" s="12">
        <v>680</v>
      </c>
      <c r="B48" s="13" t="s">
        <v>37</v>
      </c>
      <c r="C48" s="14">
        <f>SUM('[1]South Central'!C48+'[1]South East'!C48+'[1]North '!C48+'[1]Sheet 1'!C48+'[1]Sheet 2'!C48+[1]West!C48)</f>
        <v>8</v>
      </c>
      <c r="D48" s="14">
        <f>SUM('[1]South Central'!D48+'[1]South East'!D48+'[1]North '!D48+'[1]Sheet 1'!D48+'[1]Sheet 2'!D48+[1]West!D48)</f>
        <v>39</v>
      </c>
      <c r="E48" s="14">
        <f>SUM('[1]South Central'!E48+'[1]South East'!E48+'[1]North '!E48+'[1]Sheet 1'!E48+'[1]Sheet 2'!E48+[1]West!E48)</f>
        <v>521</v>
      </c>
      <c r="F48" s="14">
        <f>SUM('[1]South Central'!F48+'[1]South East'!F48+'[1]North '!F48+'[1]Sheet 1'!F48+'[1]Sheet 2'!F48+[1]West!F48)</f>
        <v>1</v>
      </c>
      <c r="G48" s="15">
        <f>SUM('[1]South Central'!G48+'[1]South East'!G48+'[1]North '!G48+'[1]Sheet 1'!G48+'[1]Sheet 2'!G48+[1]West!G48)</f>
        <v>6</v>
      </c>
      <c r="H48" s="15">
        <f>SUM('[1]South Central'!H48+'[1]South East'!H48+'[1]North '!H48+'[1]Sheet 1'!H48+'[1]Sheet 2'!H48+[1]West!H48)</f>
        <v>1</v>
      </c>
      <c r="I48" s="15">
        <f>SUM('[1]South Central'!I48+'[1]South East'!I48+'[1]North '!I48+'[1]Sheet 1'!I48+'[1]Sheet 2'!I48+[1]West!I48)</f>
        <v>13</v>
      </c>
      <c r="J48" s="15">
        <f>SUM('[1]South Central'!J48+'[1]South East'!J48+'[1]North '!J48+'[1]Sheet 1'!J48+'[1]Sheet 2'!J48+[1]West!J48)</f>
        <v>116</v>
      </c>
      <c r="K48" s="15">
        <f>SUM('[1]South Central'!K48+'[1]South East'!K48+'[1]North '!K48+'[1]Sheet 1'!K48+'[1]Sheet 2'!K48+[1]West!K48)</f>
        <v>8</v>
      </c>
      <c r="L48" s="15">
        <f>SUM('[1]South Central'!L48+'[1]South East'!L48+'[1]North '!L48+'[1]Sheet 1'!L48+'[1]Sheet 2'!L48+[1]West!L48)</f>
        <v>21</v>
      </c>
      <c r="M48" s="15">
        <f>SUM('[1]South Central'!M48+'[1]South East'!M48+'[1]North '!M48+'[1]Sheet 1'!M48+'[1]Sheet 2'!M48+[1]West!M48)</f>
        <v>1</v>
      </c>
      <c r="N48" s="15">
        <f>SUM(C48:M48)</f>
        <v>735</v>
      </c>
    </row>
    <row r="49" spans="1:14" x14ac:dyDescent="0.2">
      <c r="A49" s="12" t="s">
        <v>19</v>
      </c>
      <c r="B49" s="13"/>
      <c r="C49" s="16">
        <f t="shared" ref="C49:N49" si="20">C48/$N$48*100</f>
        <v>1.0884353741496597</v>
      </c>
      <c r="D49" s="16">
        <f t="shared" si="20"/>
        <v>5.3061224489795915</v>
      </c>
      <c r="E49" s="16">
        <f t="shared" si="20"/>
        <v>70.884353741496597</v>
      </c>
      <c r="F49" s="16">
        <f t="shared" si="20"/>
        <v>0.13605442176870747</v>
      </c>
      <c r="G49" s="17">
        <f t="shared" si="20"/>
        <v>0.81632653061224492</v>
      </c>
      <c r="H49" s="17">
        <f t="shared" si="20"/>
        <v>0.13605442176870747</v>
      </c>
      <c r="I49" s="17">
        <f t="shared" si="20"/>
        <v>1.7687074829931975</v>
      </c>
      <c r="J49" s="17">
        <f t="shared" si="20"/>
        <v>15.782312925170066</v>
      </c>
      <c r="K49" s="17">
        <f t="shared" si="20"/>
        <v>1.0884353741496597</v>
      </c>
      <c r="L49" s="17">
        <f t="shared" si="20"/>
        <v>2.8571428571428572</v>
      </c>
      <c r="M49" s="17">
        <f t="shared" si="20"/>
        <v>0.13605442176870747</v>
      </c>
      <c r="N49" s="15">
        <f t="shared" si="20"/>
        <v>100</v>
      </c>
    </row>
    <row r="50" spans="1:14" ht="21" customHeight="1" x14ac:dyDescent="0.2">
      <c r="A50" s="12">
        <v>681</v>
      </c>
      <c r="B50" s="13" t="s">
        <v>38</v>
      </c>
      <c r="C50" s="14">
        <f>SUM('[1]South Central'!C50+'[1]South East'!C50+'[1]North '!C50+'[1]Sheet 1'!C50+'[1]Sheet 2'!C50+[1]West!C50)</f>
        <v>61</v>
      </c>
      <c r="D50" s="14">
        <f>SUM('[1]South Central'!D50+'[1]South East'!D50+'[1]North '!D50+'[1]Sheet 1'!D50+'[1]Sheet 2'!D50+[1]West!D50)</f>
        <v>70</v>
      </c>
      <c r="E50" s="14">
        <f>SUM('[1]South Central'!E50+'[1]South East'!E50+'[1]North '!E50+'[1]Sheet 1'!E50+'[1]Sheet 2'!E50+[1]West!E50)</f>
        <v>909</v>
      </c>
      <c r="F50" s="14">
        <f>SUM('[1]South Central'!F50+'[1]South East'!F50+'[1]North '!F50+'[1]Sheet 1'!F50+'[1]Sheet 2'!F50+[1]West!F50)</f>
        <v>27</v>
      </c>
      <c r="G50" s="15">
        <f>SUM('[1]South Central'!G50+'[1]South East'!G50+'[1]North '!G50+'[1]Sheet 1'!G50+'[1]Sheet 2'!G50+[1]West!G50)</f>
        <v>1</v>
      </c>
      <c r="H50" s="15">
        <f>SUM('[1]South Central'!H50+'[1]South East'!H50+'[1]North '!H50+'[1]Sheet 1'!H50+'[1]Sheet 2'!H50+[1]West!H50)</f>
        <v>1</v>
      </c>
      <c r="I50" s="15">
        <f>SUM('[1]South Central'!I50+'[1]South East'!I50+'[1]North '!I50+'[1]Sheet 1'!I50+'[1]Sheet 2'!I50+[1]West!I50)</f>
        <v>6</v>
      </c>
      <c r="J50" s="15">
        <f>SUM('[1]South Central'!J50+'[1]South East'!J50+'[1]North '!J50+'[1]Sheet 1'!J50+'[1]Sheet 2'!J50+[1]West!J50)</f>
        <v>64</v>
      </c>
      <c r="K50" s="15">
        <f>SUM('[1]South Central'!K50+'[1]South East'!K50+'[1]North '!K50+'[1]Sheet 1'!K50+'[1]Sheet 2'!K50+[1]West!K50)</f>
        <v>33</v>
      </c>
      <c r="L50" s="15">
        <f>SUM('[1]South Central'!L50+'[1]South East'!L50+'[1]North '!L50+'[1]Sheet 1'!L50+'[1]Sheet 2'!L50+[1]West!L50)</f>
        <v>340</v>
      </c>
      <c r="M50" s="15">
        <f>SUM('[1]South Central'!M50+'[1]South East'!M50+'[1]North '!M50+'[1]Sheet 1'!M50+'[1]Sheet 2'!M50+[1]West!M50)</f>
        <v>7</v>
      </c>
      <c r="N50" s="15">
        <f>SUM(C50:M50)</f>
        <v>1519</v>
      </c>
    </row>
    <row r="51" spans="1:14" x14ac:dyDescent="0.2">
      <c r="A51" s="12" t="s">
        <v>19</v>
      </c>
      <c r="B51" s="15"/>
      <c r="C51" s="16">
        <f t="shared" ref="C51:N51" si="21">C50/$N$50*100</f>
        <v>4.0157998683344305</v>
      </c>
      <c r="D51" s="16">
        <f t="shared" si="21"/>
        <v>4.6082949308755765</v>
      </c>
      <c r="E51" s="16">
        <f t="shared" si="21"/>
        <v>59.84200131665569</v>
      </c>
      <c r="F51" s="16">
        <f t="shared" si="21"/>
        <v>1.7774851876234363</v>
      </c>
      <c r="G51" s="17">
        <f t="shared" si="21"/>
        <v>6.5832784726793936E-2</v>
      </c>
      <c r="H51" s="17">
        <f t="shared" si="21"/>
        <v>6.5832784726793936E-2</v>
      </c>
      <c r="I51" s="17">
        <f t="shared" si="21"/>
        <v>0.39499670836076367</v>
      </c>
      <c r="J51" s="17">
        <f t="shared" si="21"/>
        <v>4.2132982225148119</v>
      </c>
      <c r="K51" s="17">
        <f t="shared" si="21"/>
        <v>2.1724818959842001</v>
      </c>
      <c r="L51" s="17">
        <f t="shared" si="21"/>
        <v>22.383146807109942</v>
      </c>
      <c r="M51" s="17">
        <f t="shared" si="21"/>
        <v>0.46082949308755761</v>
      </c>
      <c r="N51" s="15">
        <f t="shared" si="21"/>
        <v>100</v>
      </c>
    </row>
    <row r="52" spans="1:14" x14ac:dyDescent="0.2">
      <c r="A52" s="12"/>
      <c r="B52" s="23" t="s">
        <v>39</v>
      </c>
      <c r="C52" s="15">
        <f>SUM(C8)+(C10)+(C12)+(C14)+(C16)+(C18)+(C20)+(C22)+(C24)+(C26)+(C28)+(C30)+(C32)+(C34)+(C36)+(C38)+(C40)+(C42)+(C44)+(C46)+(C48)+(C50)</f>
        <v>481</v>
      </c>
      <c r="D52" s="15">
        <f>SUM(D8)+(D10)+(D12)+(D14)+(D16)+(D18)+(D20)+(D22)+(D24)+(D26)+(D28)+(D30)+(D32)+(D34)+(D36)+(D38)+(D40)+(D42)+(D44)+(D46)+(D48)+(D50)</f>
        <v>678</v>
      </c>
      <c r="E52" s="15">
        <f>SUM(E8)+(E10)+(E12)+(E14)+(E16)+(E18)+(E20)+(E22)+(E24)+(E26)+(E28)+(E30)+(E32)+(E34)+(E36)+(E38)+(E40)+(E42)+(E44)+(E46)+(E48)+(E50)</f>
        <v>7063</v>
      </c>
      <c r="F52" s="15">
        <f>SUM(F8)+(F10)+(F12)+(F14)+(F16)+(F18)+(F20)+(F22)+(F24)+(F26)+(F28)+(F30)+(F32)+(F34)+(F36)+(F38)+(F40)+(F42)+(F44)+(F46)+(F48)+(F50)</f>
        <v>160</v>
      </c>
      <c r="G52" s="15"/>
      <c r="H52" s="15"/>
      <c r="I52" s="15"/>
      <c r="J52" s="15"/>
      <c r="K52" s="15"/>
      <c r="L52" s="15"/>
      <c r="M52" s="15"/>
      <c r="N52" s="15"/>
    </row>
    <row r="53" spans="1:14" x14ac:dyDescent="0.2">
      <c r="A53" s="12" t="s">
        <v>19</v>
      </c>
      <c r="B53" s="15"/>
      <c r="C53" s="24"/>
      <c r="D53" s="24"/>
      <c r="E53" s="24"/>
      <c r="F53" s="24"/>
      <c r="G53" s="15"/>
      <c r="H53" s="15"/>
      <c r="I53" s="15"/>
      <c r="J53" s="15"/>
      <c r="K53" s="15"/>
      <c r="L53" s="15"/>
      <c r="M53" s="15"/>
      <c r="N53" s="15"/>
    </row>
    <row r="54" spans="1:14" x14ac:dyDescent="0.2">
      <c r="A54" s="15"/>
      <c r="B54" s="23" t="s">
        <v>40</v>
      </c>
      <c r="C54" s="27">
        <f>SUM(C52+D52+E52+F52)</f>
        <v>8382</v>
      </c>
      <c r="D54" s="27"/>
      <c r="E54" s="27"/>
      <c r="F54" s="27"/>
      <c r="G54" s="15">
        <f t="shared" ref="G54:N54" si="22">SUM(G8)+(G10)+(G12)+(G14)+(G16)+(G18)+(G20)+(G22)+(G24)+(G26)+(G28)+(G30)+(G32)+(G34)+(G36)+(G38)+(G40)+(G42)+(G44)+(G46)+(G48)+(G50)</f>
        <v>34</v>
      </c>
      <c r="H54" s="15">
        <f t="shared" si="22"/>
        <v>9</v>
      </c>
      <c r="I54" s="15">
        <f t="shared" si="22"/>
        <v>214</v>
      </c>
      <c r="J54" s="15">
        <f t="shared" si="22"/>
        <v>1254</v>
      </c>
      <c r="K54" s="25">
        <f t="shared" si="22"/>
        <v>251</v>
      </c>
      <c r="L54" s="15">
        <f t="shared" si="22"/>
        <v>764</v>
      </c>
      <c r="M54" s="15">
        <f t="shared" si="22"/>
        <v>29</v>
      </c>
      <c r="N54" s="15">
        <f t="shared" si="22"/>
        <v>10937</v>
      </c>
    </row>
    <row r="55" spans="1:14" ht="11.25" customHeight="1" x14ac:dyDescent="0.2">
      <c r="A55" s="12" t="s">
        <v>19</v>
      </c>
      <c r="B55" s="15"/>
      <c r="C55" s="28">
        <f>C54/$N$54*100</f>
        <v>76.638932065465852</v>
      </c>
      <c r="D55" s="28"/>
      <c r="E55" s="28"/>
      <c r="F55" s="28"/>
      <c r="G55" s="17">
        <f t="shared" ref="G55:N55" si="23">G54/$N$54*100</f>
        <v>0.31087135411904543</v>
      </c>
      <c r="H55" s="17">
        <f t="shared" si="23"/>
        <v>8.2289476090335559E-2</v>
      </c>
      <c r="I55" s="17">
        <f t="shared" si="23"/>
        <v>1.9566608759257567</v>
      </c>
      <c r="J55" s="17">
        <f t="shared" si="23"/>
        <v>11.465667001920089</v>
      </c>
      <c r="K55" s="17">
        <f t="shared" si="23"/>
        <v>2.2949620554082473</v>
      </c>
      <c r="L55" s="17">
        <f t="shared" si="23"/>
        <v>6.9854621925573737</v>
      </c>
      <c r="M55" s="17">
        <f t="shared" si="23"/>
        <v>0.26515497851330344</v>
      </c>
      <c r="N55" s="15">
        <f t="shared" si="23"/>
        <v>100</v>
      </c>
    </row>
    <row r="57" spans="1:14" s="3" customFormat="1" x14ac:dyDescent="0.2"/>
    <row r="58" spans="1:14" s="3" customFormat="1" x14ac:dyDescent="0.2"/>
    <row r="59" spans="1:14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</sheetData>
  <mergeCells count="3">
    <mergeCell ref="C6:F6"/>
    <mergeCell ref="C54:F54"/>
    <mergeCell ref="C55:F5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Props1.xml><?xml version="1.0" encoding="utf-8"?>
<ds:datastoreItem xmlns:ds="http://schemas.openxmlformats.org/officeDocument/2006/customXml" ds:itemID="{08A874D4-7838-4D2B-9A05-26CD318F936C}"/>
</file>

<file path=customXml/itemProps2.xml><?xml version="1.0" encoding="utf-8"?>
<ds:datastoreItem xmlns:ds="http://schemas.openxmlformats.org/officeDocument/2006/customXml" ds:itemID="{39CE5B97-F72C-404C-9BBA-9177B10A2729}"/>
</file>

<file path=customXml/itemProps3.xml><?xml version="1.0" encoding="utf-8"?>
<ds:datastoreItem xmlns:ds="http://schemas.openxmlformats.org/officeDocument/2006/customXml" ds:itemID="{922B9114-C1D0-497A-A3D5-762087034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13 Destinations by LEA 2021</dc:title>
  <dc:creator/>
  <cp:lastModifiedBy/>
  <dcterms:created xsi:type="dcterms:W3CDTF">2025-04-14T12:20:52Z</dcterms:created>
  <dcterms:modified xsi:type="dcterms:W3CDTF">2025-04-14T12:21:42Z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