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11" documentId="8_{A3096452-0405-43FB-A05E-F29FFCCD3A83}" xr6:coauthVersionLast="47" xr6:coauthVersionMax="47" xr10:uidLastSave="{391A4856-ACA0-4EDE-8F89-4E1783E3A11D}"/>
  <bookViews>
    <workbookView xWindow="-120" yWindow="-120" windowWidth="29040" windowHeight="15720" xr2:uid="{00000000-000D-0000-FFFF-FFFF00000000}"/>
  </bookViews>
  <sheets>
    <sheet name="Year 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E46" i="1" l="1"/>
  <c r="N36" i="1" l="1"/>
  <c r="N30" i="1"/>
  <c r="N28" i="1"/>
  <c r="N20" i="1"/>
  <c r="N8" i="1"/>
  <c r="N6" i="1"/>
  <c r="M48" i="1"/>
  <c r="I48" i="1"/>
  <c r="D46" i="1"/>
  <c r="N4" i="1"/>
  <c r="N16" i="1"/>
  <c r="N32" i="1"/>
  <c r="N40" i="1"/>
  <c r="C46" i="1"/>
  <c r="C48" i="1" s="1"/>
  <c r="N2" i="1"/>
  <c r="N14" i="1"/>
  <c r="N18" i="1"/>
  <c r="N22" i="1"/>
  <c r="N34" i="1"/>
  <c r="N38" i="1"/>
  <c r="N10" i="1"/>
  <c r="N26" i="1"/>
  <c r="H48" i="1"/>
  <c r="L48" i="1"/>
  <c r="N12" i="1"/>
  <c r="N24" i="1"/>
  <c r="N42" i="1"/>
  <c r="J48" i="1"/>
  <c r="N44" i="1"/>
  <c r="G48" i="1"/>
  <c r="K48" i="1"/>
  <c r="N46" i="1" l="1"/>
  <c r="N48" i="1"/>
  <c r="K49" i="1" l="1"/>
  <c r="J49" i="1"/>
  <c r="M49" i="1"/>
  <c r="I49" i="1"/>
  <c r="G49" i="1"/>
  <c r="H49" i="1"/>
  <c r="L49" i="1"/>
  <c r="C49" i="1"/>
</calcChain>
</file>

<file path=xl/sharedStrings.xml><?xml version="1.0" encoding="utf-8"?>
<sst xmlns="http://schemas.openxmlformats.org/spreadsheetml/2006/main" count="62" uniqueCount="39">
  <si>
    <t>LEA CODE</t>
  </si>
  <si>
    <t>LEA</t>
  </si>
  <si>
    <t>Continuing in Part time Education (less than 16 hours a week)</t>
  </si>
  <si>
    <t>Work Based Training - non employed status</t>
  </si>
  <si>
    <t>Employed - Other</t>
  </si>
  <si>
    <t>Known not to be in Education, Training or Employment</t>
  </si>
  <si>
    <t>No response to survey</t>
  </si>
  <si>
    <t>Left the area</t>
  </si>
  <si>
    <t>Total number in cohort</t>
  </si>
  <si>
    <t>Continuing in Full Time Education (in school)</t>
  </si>
  <si>
    <t>Continuing in Full Time Education (in College)</t>
  </si>
  <si>
    <t xml:space="preserve">Isle of Anglesey County Council </t>
  </si>
  <si>
    <t>%</t>
  </si>
  <si>
    <t xml:space="preserve">Gwynedd Council </t>
  </si>
  <si>
    <t xml:space="preserve">Conwy County Borough Council </t>
  </si>
  <si>
    <t xml:space="preserve">Denbighshire County Council </t>
  </si>
  <si>
    <t xml:space="preserve">Flintshire County Council </t>
  </si>
  <si>
    <t xml:space="preserve">Wrexham County Borough Council </t>
  </si>
  <si>
    <t xml:space="preserve">Powys County Council </t>
  </si>
  <si>
    <t xml:space="preserve">Ceredigion County Council </t>
  </si>
  <si>
    <t xml:space="preserve">Pembrokeshire County Council </t>
  </si>
  <si>
    <t xml:space="preserve">Carmarthenshire County Council </t>
  </si>
  <si>
    <t xml:space="preserve">The City and County of Swansea </t>
  </si>
  <si>
    <t xml:space="preserve">Neath Port Talbot County Council </t>
  </si>
  <si>
    <t xml:space="preserve">Bridgend County Borough Council </t>
  </si>
  <si>
    <t xml:space="preserve">The Vale of Glamorgan County Council </t>
  </si>
  <si>
    <t xml:space="preserve">Rhondda Cynon Taff County Borough Council </t>
  </si>
  <si>
    <t xml:space="preserve">Merthyr Tydfil County Borough Council </t>
  </si>
  <si>
    <t xml:space="preserve">Caerphilly County Borough Council </t>
  </si>
  <si>
    <t xml:space="preserve">Blaenau Gwent County Borough Council </t>
  </si>
  <si>
    <t xml:space="preserve">Torfaen County Borough Council </t>
  </si>
  <si>
    <t xml:space="preserve">Monmouthshire County Council </t>
  </si>
  <si>
    <t xml:space="preserve">Newport City Council </t>
  </si>
  <si>
    <t xml:space="preserve">Cardiff County Council </t>
  </si>
  <si>
    <t>Sub Total</t>
  </si>
  <si>
    <t>All Wales Total</t>
  </si>
  <si>
    <t>Continuing in full time education (in Higher Education)</t>
  </si>
  <si>
    <t>Taking a Gap year (intending to go to HE following year)</t>
  </si>
  <si>
    <t>Work Based Training - Employed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</si>
</sst>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/>
    <xf numFmtId="1" fontId="0" fillId="0" borderId="2" xfId="0" applyNumberFormat="1" applyBorder="1"/>
    <xf numFmtId="0" fontId="0" fillId="0" borderId="7" xfId="0" applyBorder="1" applyAlignment="1">
      <alignment horizontal="left" wrapText="1" readingOrder="1"/>
    </xf>
    <xf numFmtId="0" fontId="0" fillId="0" borderId="8" xfId="0" applyBorder="1" applyAlignment="1">
      <alignment horizontal="left" wrapText="1" readingOrder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horizontal="left" wrapText="1" readingOrder="1"/>
    </xf>
    <xf numFmtId="164" fontId="1" fillId="0" borderId="9" xfId="0" applyNumberFormat="1" applyFont="1" applyBorder="1"/>
    <xf numFmtId="0" fontId="0" fillId="0" borderId="10" xfId="0" applyBorder="1"/>
    <xf numFmtId="165" fontId="0" fillId="0" borderId="11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165" fontId="0" fillId="0" borderId="9" xfId="0" applyNumberFormat="1" applyBorder="1"/>
    <xf numFmtId="165" fontId="0" fillId="0" borderId="4" xfId="0" applyNumberFormat="1" applyBorder="1"/>
  </cellXfs>
  <cellStyles count="1">
    <cellStyle name="Normal" xfId="0" builtinId="0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left" vertical="bottom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1D18BF-7567-420F-A9E7-1C3DE5F05C3F}" name="Year_11_Destinations_by_LEA_2025" displayName="Year_11_Destinations_by_LEA_2025" ref="A1:N49" totalsRowShown="0" headerRowDxfId="10" headerRowBorderDxfId="9" tableBorderDxfId="8">
  <autoFilter ref="A1:N49" xr:uid="{731D18BF-7567-420F-A9E7-1C3DE5F05C3F}"/>
  <tableColumns count="14">
    <tableColumn id="1" xr3:uid="{BD212A0E-442E-4411-AE05-FE101BD93BF2}" name="LEA CODE" dataDxfId="7"/>
    <tableColumn id="2" xr3:uid="{F54E733E-6FE0-489A-9D71-068A9D0797D5}" name="LEA"/>
    <tableColumn id="3" xr3:uid="{4C8EBAB8-A774-4940-BEB6-215FC71E95D0}" name="Continuing in Full Time Education (in school)"/>
    <tableColumn id="4" xr3:uid="{147C5CFB-68DA-4566-AF29-460D74FB37D0}" name="Continuing in Full Time Education (in College)"/>
    <tableColumn id="5" xr3:uid="{81D8431A-F2CF-4BFF-B072-4E692E6FC8FA}" name="Continuing in full time education (in Higher Education)"/>
    <tableColumn id="6" xr3:uid="{A3AF8EAC-2139-46AB-85F4-8B0E3EDF46D0}" name="Taking a Gap year (intending to go to HE following year)"/>
    <tableColumn id="7" xr3:uid="{2518B3B5-61E5-4EFA-A654-CA63AED12B64}" name="Continuing in Part time Education (less than 16 hours a week)"/>
    <tableColumn id="8" xr3:uid="{5AB400C4-F961-4C01-A35A-1AE21860ADB5}" name="Work Based Training - non employed status" dataDxfId="6"/>
    <tableColumn id="9" xr3:uid="{8A242466-B3CA-4F98-AF4D-8A1E7E4C8E84}" name="Work Based Training - Employed status" dataDxfId="5"/>
    <tableColumn id="10" xr3:uid="{78D492D3-861A-4D90-B162-DF2CA7704EFC}" name="Employed - Other" dataDxfId="4"/>
    <tableColumn id="11" xr3:uid="{986B87DE-7CD6-4AC1-BA24-16E94E1AFB4B}" name="Known not to be in Education, Training or Employment" dataDxfId="3"/>
    <tableColumn id="12" xr3:uid="{9DE3A521-98B8-43D6-993E-9CADB74379A6}" name="No response to survey" dataDxfId="2"/>
    <tableColumn id="13" xr3:uid="{E9623064-EBBA-47D6-971C-30768C5EAEB7}" name="Left the area" dataDxfId="1"/>
    <tableColumn id="14" xr3:uid="{504D7F21-DF23-4159-BECF-DF1089AEC9A2}" name="Total number in cohor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workbookViewId="0">
      <pane xSplit="2" ySplit="1" topLeftCell="C2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RowHeight="15" x14ac:dyDescent="0.25"/>
  <cols>
    <col min="1" max="1" width="11.5703125" customWidth="1"/>
    <col min="2" max="2" width="32.140625" customWidth="1"/>
    <col min="3" max="14" width="15.7109375" customWidth="1"/>
  </cols>
  <sheetData>
    <row r="1" spans="1:16" s="7" customFormat="1" ht="73.5" customHeight="1" x14ac:dyDescent="0.25">
      <c r="A1" s="18" t="s">
        <v>0</v>
      </c>
      <c r="B1" s="19" t="s">
        <v>1</v>
      </c>
      <c r="C1" s="20" t="s">
        <v>9</v>
      </c>
      <c r="D1" s="20" t="s">
        <v>10</v>
      </c>
      <c r="E1" s="21" t="s">
        <v>36</v>
      </c>
      <c r="F1" s="21" t="s">
        <v>37</v>
      </c>
      <c r="G1" s="21" t="s">
        <v>2</v>
      </c>
      <c r="H1" s="19" t="s">
        <v>3</v>
      </c>
      <c r="I1" s="19" t="s">
        <v>38</v>
      </c>
      <c r="J1" s="19" t="s">
        <v>4</v>
      </c>
      <c r="K1" s="19" t="s">
        <v>5</v>
      </c>
      <c r="L1" s="19" t="s">
        <v>6</v>
      </c>
      <c r="M1" s="19" t="s">
        <v>7</v>
      </c>
      <c r="N1" s="22" t="s">
        <v>8</v>
      </c>
    </row>
    <row r="2" spans="1:16" x14ac:dyDescent="0.25">
      <c r="A2" s="16">
        <v>660</v>
      </c>
      <c r="B2" s="2" t="s">
        <v>11</v>
      </c>
      <c r="C2" s="3">
        <v>285</v>
      </c>
      <c r="D2" s="3">
        <v>335</v>
      </c>
      <c r="E2" s="3">
        <v>1</v>
      </c>
      <c r="F2" s="3">
        <v>0</v>
      </c>
      <c r="G2" s="3">
        <v>0</v>
      </c>
      <c r="H2" s="3">
        <v>5</v>
      </c>
      <c r="I2" s="3">
        <v>10</v>
      </c>
      <c r="J2" s="3">
        <v>24</v>
      </c>
      <c r="K2" s="3">
        <v>4</v>
      </c>
      <c r="L2" s="3">
        <v>3</v>
      </c>
      <c r="M2" s="3">
        <v>6</v>
      </c>
      <c r="N2" s="8">
        <f>SUM(C2:M2)</f>
        <v>673</v>
      </c>
      <c r="O2" s="1"/>
      <c r="P2" s="1"/>
    </row>
    <row r="3" spans="1:16" x14ac:dyDescent="0.25">
      <c r="A3" s="16" t="s">
        <v>12</v>
      </c>
      <c r="B3" s="2"/>
      <c r="C3" s="4">
        <v>42.347696879643387</v>
      </c>
      <c r="D3" s="4">
        <v>49.777117384843983</v>
      </c>
      <c r="E3" s="4">
        <v>0.14858841010401189</v>
      </c>
      <c r="F3" s="4">
        <v>0</v>
      </c>
      <c r="G3" s="4">
        <v>0</v>
      </c>
      <c r="H3" s="4">
        <v>0.74294205052005935</v>
      </c>
      <c r="I3" s="4">
        <v>1.4858841010401187</v>
      </c>
      <c r="J3" s="4">
        <v>3.5661218424962851</v>
      </c>
      <c r="K3" s="4">
        <v>0.59435364041604755</v>
      </c>
      <c r="L3" s="4">
        <v>0.44576523031203563</v>
      </c>
      <c r="M3" s="4">
        <v>0.89153046062407126</v>
      </c>
      <c r="N3" s="8"/>
      <c r="O3" s="5"/>
      <c r="P3" s="5"/>
    </row>
    <row r="4" spans="1:16" x14ac:dyDescent="0.25">
      <c r="A4" s="16">
        <v>661</v>
      </c>
      <c r="B4" s="2" t="s">
        <v>13</v>
      </c>
      <c r="C4" s="3">
        <v>399</v>
      </c>
      <c r="D4" s="3">
        <v>733</v>
      </c>
      <c r="E4" s="3">
        <v>0</v>
      </c>
      <c r="F4" s="3">
        <v>0</v>
      </c>
      <c r="G4" s="3">
        <v>0</v>
      </c>
      <c r="H4" s="3">
        <v>15</v>
      </c>
      <c r="I4" s="3">
        <v>29</v>
      </c>
      <c r="J4" s="3">
        <v>51</v>
      </c>
      <c r="K4" s="3">
        <v>27</v>
      </c>
      <c r="L4" s="3">
        <v>6</v>
      </c>
      <c r="M4" s="3">
        <v>10</v>
      </c>
      <c r="N4" s="8">
        <f>SUM(C4:M4)</f>
        <v>1270</v>
      </c>
      <c r="O4" s="1"/>
      <c r="P4" s="1"/>
    </row>
    <row r="5" spans="1:16" x14ac:dyDescent="0.25">
      <c r="A5" s="16" t="s">
        <v>12</v>
      </c>
      <c r="B5" s="2"/>
      <c r="C5" s="4">
        <v>31.417322834645667</v>
      </c>
      <c r="D5" s="4">
        <v>57.716535433070874</v>
      </c>
      <c r="E5" s="4">
        <v>0</v>
      </c>
      <c r="F5" s="4">
        <v>0</v>
      </c>
      <c r="G5" s="4">
        <v>0</v>
      </c>
      <c r="H5" s="4">
        <v>1.1811023622047243</v>
      </c>
      <c r="I5" s="4">
        <v>2.2834645669291338</v>
      </c>
      <c r="J5" s="4">
        <v>4.015748031496063</v>
      </c>
      <c r="K5" s="4">
        <v>2.1259842519685037</v>
      </c>
      <c r="L5" s="4">
        <v>0.47244094488188976</v>
      </c>
      <c r="M5" s="4">
        <v>0.78740157480314954</v>
      </c>
      <c r="N5" s="8"/>
      <c r="O5" s="5"/>
      <c r="P5" s="5"/>
    </row>
    <row r="6" spans="1:16" x14ac:dyDescent="0.25">
      <c r="A6" s="16">
        <v>662</v>
      </c>
      <c r="B6" s="2" t="s">
        <v>14</v>
      </c>
      <c r="C6" s="3">
        <v>486</v>
      </c>
      <c r="D6" s="3">
        <v>456</v>
      </c>
      <c r="E6" s="3">
        <v>0</v>
      </c>
      <c r="F6" s="3">
        <v>0</v>
      </c>
      <c r="G6" s="3">
        <v>1</v>
      </c>
      <c r="H6" s="3">
        <v>18</v>
      </c>
      <c r="I6" s="3">
        <v>10</v>
      </c>
      <c r="J6" s="3">
        <v>46</v>
      </c>
      <c r="K6" s="3">
        <v>15</v>
      </c>
      <c r="L6" s="3">
        <v>13</v>
      </c>
      <c r="M6" s="3">
        <v>4</v>
      </c>
      <c r="N6" s="8">
        <f>SUM(C6:M6)</f>
        <v>1049</v>
      </c>
      <c r="O6" s="1"/>
      <c r="P6" s="1"/>
    </row>
    <row r="7" spans="1:16" x14ac:dyDescent="0.25">
      <c r="A7" s="16" t="s">
        <v>12</v>
      </c>
      <c r="B7" s="2"/>
      <c r="C7" s="4">
        <v>46.329837940896091</v>
      </c>
      <c r="D7" s="4">
        <v>43.469971401334604</v>
      </c>
      <c r="E7" s="4">
        <v>0</v>
      </c>
      <c r="F7" s="4">
        <v>0</v>
      </c>
      <c r="G7" s="4">
        <v>9.532888465204957E-2</v>
      </c>
      <c r="H7" s="4">
        <v>1.7159199237368923</v>
      </c>
      <c r="I7" s="4">
        <v>0.95328884652049573</v>
      </c>
      <c r="J7" s="4">
        <v>4.3851286939942797</v>
      </c>
      <c r="K7" s="4">
        <v>1.4299332697807436</v>
      </c>
      <c r="L7" s="4">
        <v>1.2392755004766445</v>
      </c>
      <c r="M7" s="4">
        <v>0.38131553860819828</v>
      </c>
      <c r="N7" s="8"/>
      <c r="O7" s="5"/>
      <c r="P7" s="5"/>
    </row>
    <row r="8" spans="1:16" x14ac:dyDescent="0.25">
      <c r="A8" s="16">
        <v>663</v>
      </c>
      <c r="B8" s="2" t="s">
        <v>15</v>
      </c>
      <c r="C8" s="3">
        <v>421</v>
      </c>
      <c r="D8" s="3">
        <v>680</v>
      </c>
      <c r="E8" s="3">
        <v>0</v>
      </c>
      <c r="F8" s="3">
        <v>0</v>
      </c>
      <c r="G8" s="3">
        <v>1</v>
      </c>
      <c r="H8" s="3">
        <v>13</v>
      </c>
      <c r="I8" s="3">
        <v>8</v>
      </c>
      <c r="J8" s="3">
        <v>29</v>
      </c>
      <c r="K8" s="3">
        <v>32</v>
      </c>
      <c r="L8" s="3">
        <v>20</v>
      </c>
      <c r="M8" s="3">
        <v>12</v>
      </c>
      <c r="N8" s="8">
        <f>SUM(C8:M8)</f>
        <v>1216</v>
      </c>
      <c r="O8" s="1"/>
      <c r="P8" s="1"/>
    </row>
    <row r="9" spans="1:16" x14ac:dyDescent="0.25">
      <c r="A9" s="16" t="s">
        <v>12</v>
      </c>
      <c r="B9" s="2"/>
      <c r="C9" s="4">
        <v>34.621710526315788</v>
      </c>
      <c r="D9" s="4">
        <v>55.921052631578952</v>
      </c>
      <c r="E9" s="4">
        <v>0</v>
      </c>
      <c r="F9" s="4">
        <v>0</v>
      </c>
      <c r="G9" s="4">
        <v>8.223684210526315E-2</v>
      </c>
      <c r="H9" s="4">
        <v>1.069078947368421</v>
      </c>
      <c r="I9" s="4">
        <v>0.6578947368421052</v>
      </c>
      <c r="J9" s="4">
        <v>2.3848684210526319</v>
      </c>
      <c r="K9" s="4">
        <v>2.6315789473684208</v>
      </c>
      <c r="L9" s="4">
        <v>1.6447368421052631</v>
      </c>
      <c r="M9" s="4">
        <v>0.98684210526315785</v>
      </c>
      <c r="N9" s="8"/>
      <c r="O9" s="5"/>
      <c r="P9" s="5"/>
    </row>
    <row r="10" spans="1:16" x14ac:dyDescent="0.25">
      <c r="A10" s="16">
        <v>664</v>
      </c>
      <c r="B10" s="2" t="s">
        <v>16</v>
      </c>
      <c r="C10" s="3">
        <v>521</v>
      </c>
      <c r="D10" s="3">
        <v>999</v>
      </c>
      <c r="E10" s="3">
        <v>0</v>
      </c>
      <c r="F10" s="3">
        <v>0</v>
      </c>
      <c r="G10" s="3">
        <v>3</v>
      </c>
      <c r="H10" s="3">
        <v>26</v>
      </c>
      <c r="I10" s="3">
        <v>38</v>
      </c>
      <c r="J10" s="3">
        <v>31</v>
      </c>
      <c r="K10" s="3">
        <v>22</v>
      </c>
      <c r="L10" s="3">
        <v>17</v>
      </c>
      <c r="M10" s="3">
        <v>8</v>
      </c>
      <c r="N10" s="8">
        <f>SUM(C10:M10)</f>
        <v>1665</v>
      </c>
      <c r="O10" s="1"/>
      <c r="P10" s="1"/>
    </row>
    <row r="11" spans="1:16" x14ac:dyDescent="0.25">
      <c r="A11" s="16" t="s">
        <v>12</v>
      </c>
      <c r="B11" s="2"/>
      <c r="C11" s="4">
        <v>31.291291291291291</v>
      </c>
      <c r="D11" s="4">
        <v>60</v>
      </c>
      <c r="E11" s="4">
        <v>0</v>
      </c>
      <c r="F11" s="4">
        <v>0</v>
      </c>
      <c r="G11" s="4">
        <v>0.18018018018018017</v>
      </c>
      <c r="H11" s="4">
        <v>1.5615615615615615</v>
      </c>
      <c r="I11" s="4">
        <v>2.2822822822822824</v>
      </c>
      <c r="J11" s="4">
        <v>1.8618618618618619</v>
      </c>
      <c r="K11" s="4">
        <v>1.3213213213213213</v>
      </c>
      <c r="L11" s="4">
        <v>1.0210210210210209</v>
      </c>
      <c r="M11" s="4">
        <v>0.48048048048048048</v>
      </c>
      <c r="N11" s="8"/>
      <c r="O11" s="5"/>
      <c r="P11" s="5"/>
    </row>
    <row r="12" spans="1:16" ht="26.25" x14ac:dyDescent="0.25">
      <c r="A12" s="16">
        <v>665</v>
      </c>
      <c r="B12" s="2" t="s">
        <v>17</v>
      </c>
      <c r="C12" s="3">
        <v>172</v>
      </c>
      <c r="D12" s="3">
        <v>984</v>
      </c>
      <c r="E12" s="3">
        <v>0</v>
      </c>
      <c r="F12" s="3">
        <v>0</v>
      </c>
      <c r="G12" s="3">
        <v>6</v>
      </c>
      <c r="H12" s="3">
        <v>25</v>
      </c>
      <c r="I12" s="3">
        <v>26</v>
      </c>
      <c r="J12" s="3">
        <v>33</v>
      </c>
      <c r="K12" s="3">
        <v>18</v>
      </c>
      <c r="L12" s="3">
        <v>20</v>
      </c>
      <c r="M12" s="3">
        <v>11</v>
      </c>
      <c r="N12" s="8">
        <f>SUM(C12:M12)</f>
        <v>1295</v>
      </c>
      <c r="O12" s="1"/>
      <c r="P12" s="1"/>
    </row>
    <row r="13" spans="1:16" x14ac:dyDescent="0.25">
      <c r="A13" s="16" t="s">
        <v>12</v>
      </c>
      <c r="B13" s="2"/>
      <c r="C13" s="4">
        <v>13.281853281853282</v>
      </c>
      <c r="D13" s="4">
        <v>75.984555984555982</v>
      </c>
      <c r="E13" s="4">
        <v>0</v>
      </c>
      <c r="F13" s="4">
        <v>0</v>
      </c>
      <c r="G13" s="4">
        <v>0.46332046332046328</v>
      </c>
      <c r="H13" s="4">
        <v>1.9305019305019304</v>
      </c>
      <c r="I13" s="4">
        <v>2.0077220077220077</v>
      </c>
      <c r="J13" s="4">
        <v>2.5482625482625485</v>
      </c>
      <c r="K13" s="4">
        <v>1.3899613899613898</v>
      </c>
      <c r="L13" s="4">
        <v>1.5444015444015444</v>
      </c>
      <c r="M13" s="4">
        <v>0.8494208494208495</v>
      </c>
      <c r="N13" s="8"/>
      <c r="O13" s="5"/>
      <c r="P13" s="5"/>
    </row>
    <row r="14" spans="1:16" x14ac:dyDescent="0.25">
      <c r="A14" s="16">
        <v>666</v>
      </c>
      <c r="B14" s="2" t="s">
        <v>18</v>
      </c>
      <c r="C14" s="3">
        <v>416</v>
      </c>
      <c r="D14" s="3">
        <v>690</v>
      </c>
      <c r="E14" s="3">
        <v>0</v>
      </c>
      <c r="F14" s="3">
        <v>0</v>
      </c>
      <c r="G14" s="3">
        <v>4</v>
      </c>
      <c r="H14" s="3">
        <v>17</v>
      </c>
      <c r="I14" s="3">
        <v>26</v>
      </c>
      <c r="J14" s="3">
        <v>48</v>
      </c>
      <c r="K14" s="3">
        <v>27</v>
      </c>
      <c r="L14" s="3">
        <v>0</v>
      </c>
      <c r="M14" s="3">
        <v>5</v>
      </c>
      <c r="N14" s="8">
        <f>SUM(C14:M14)</f>
        <v>1233</v>
      </c>
      <c r="O14" s="1"/>
      <c r="P14" s="1"/>
    </row>
    <row r="15" spans="1:16" x14ac:dyDescent="0.25">
      <c r="A15" s="16" t="s">
        <v>12</v>
      </c>
      <c r="B15" s="2"/>
      <c r="C15" s="4">
        <v>33.738848337388482</v>
      </c>
      <c r="D15" s="4">
        <v>55.961070559610704</v>
      </c>
      <c r="E15" s="4">
        <v>0</v>
      </c>
      <c r="F15" s="4">
        <v>0</v>
      </c>
      <c r="G15" s="4">
        <v>0.32441200324412006</v>
      </c>
      <c r="H15" s="4">
        <v>1.3787510137875101</v>
      </c>
      <c r="I15" s="4">
        <v>2.1086780210867802</v>
      </c>
      <c r="J15" s="4">
        <v>3.8929440389294405</v>
      </c>
      <c r="K15" s="4">
        <v>2.1897810218978102</v>
      </c>
      <c r="L15" s="4">
        <v>0</v>
      </c>
      <c r="M15" s="4">
        <v>0.40551500405515001</v>
      </c>
      <c r="N15" s="8"/>
      <c r="O15" s="5"/>
      <c r="P15" s="5"/>
    </row>
    <row r="16" spans="1:16" x14ac:dyDescent="0.25">
      <c r="A16" s="16">
        <v>667</v>
      </c>
      <c r="B16" s="2" t="s">
        <v>19</v>
      </c>
      <c r="C16" s="3">
        <v>328</v>
      </c>
      <c r="D16" s="3">
        <v>215</v>
      </c>
      <c r="E16" s="3">
        <v>0</v>
      </c>
      <c r="F16" s="3">
        <v>0</v>
      </c>
      <c r="G16" s="3">
        <v>14</v>
      </c>
      <c r="H16" s="3">
        <v>28</v>
      </c>
      <c r="I16" s="3">
        <v>14</v>
      </c>
      <c r="J16" s="3">
        <v>19</v>
      </c>
      <c r="K16" s="3">
        <v>14</v>
      </c>
      <c r="L16" s="3">
        <v>1</v>
      </c>
      <c r="M16" s="3">
        <v>2</v>
      </c>
      <c r="N16" s="8">
        <f>SUM(C16:M16)</f>
        <v>635</v>
      </c>
      <c r="O16" s="1"/>
      <c r="P16" s="1"/>
    </row>
    <row r="17" spans="1:16" x14ac:dyDescent="0.25">
      <c r="A17" s="16" t="s">
        <v>12</v>
      </c>
      <c r="B17" s="2"/>
      <c r="C17" s="4">
        <v>51.653543307086615</v>
      </c>
      <c r="D17" s="4">
        <v>33.858267716535437</v>
      </c>
      <c r="E17" s="4">
        <v>0</v>
      </c>
      <c r="F17" s="4">
        <v>0</v>
      </c>
      <c r="G17" s="4">
        <v>2.204724409448819</v>
      </c>
      <c r="H17" s="4">
        <v>4.409448818897638</v>
      </c>
      <c r="I17" s="4">
        <v>2.204724409448819</v>
      </c>
      <c r="J17" s="4">
        <v>2.9921259842519685</v>
      </c>
      <c r="K17" s="4">
        <v>2.204724409448819</v>
      </c>
      <c r="L17" s="4">
        <v>0.15748031496062992</v>
      </c>
      <c r="M17" s="4">
        <v>0.31496062992125984</v>
      </c>
      <c r="N17" s="17"/>
      <c r="O17" s="5"/>
      <c r="P17" s="5"/>
    </row>
    <row r="18" spans="1:16" x14ac:dyDescent="0.25">
      <c r="A18" s="16">
        <v>668</v>
      </c>
      <c r="B18" s="2" t="s">
        <v>20</v>
      </c>
      <c r="C18" s="3">
        <v>377</v>
      </c>
      <c r="D18" s="3">
        <v>644</v>
      </c>
      <c r="E18" s="3">
        <v>0</v>
      </c>
      <c r="F18" s="3">
        <v>0</v>
      </c>
      <c r="G18" s="3">
        <v>7</v>
      </c>
      <c r="H18" s="3">
        <v>64</v>
      </c>
      <c r="I18" s="3">
        <v>14</v>
      </c>
      <c r="J18" s="3">
        <v>34</v>
      </c>
      <c r="K18" s="3">
        <v>35</v>
      </c>
      <c r="L18" s="3">
        <v>10</v>
      </c>
      <c r="M18" s="3">
        <v>3</v>
      </c>
      <c r="N18" s="8">
        <f>SUM(C18:M18)</f>
        <v>1188</v>
      </c>
      <c r="O18" s="1"/>
      <c r="P18" s="1"/>
    </row>
    <row r="19" spans="1:16" x14ac:dyDescent="0.25">
      <c r="A19" s="16" t="s">
        <v>12</v>
      </c>
      <c r="B19" s="2"/>
      <c r="C19" s="4">
        <v>31.734006734006737</v>
      </c>
      <c r="D19" s="4">
        <v>54.208754208754208</v>
      </c>
      <c r="E19" s="4">
        <v>0</v>
      </c>
      <c r="F19" s="4">
        <v>0</v>
      </c>
      <c r="G19" s="4">
        <v>0.58922558922558921</v>
      </c>
      <c r="H19" s="4">
        <v>5.3872053872053867</v>
      </c>
      <c r="I19" s="4">
        <v>1.1784511784511784</v>
      </c>
      <c r="J19" s="4">
        <v>2.861952861952862</v>
      </c>
      <c r="K19" s="4">
        <v>2.9461279461279464</v>
      </c>
      <c r="L19" s="4">
        <v>0.84175084175084169</v>
      </c>
      <c r="M19" s="4">
        <v>0.25252525252525254</v>
      </c>
      <c r="N19" s="8"/>
      <c r="O19" s="5"/>
      <c r="P19" s="5"/>
    </row>
    <row r="20" spans="1:16" x14ac:dyDescent="0.25">
      <c r="A20" s="16">
        <v>669</v>
      </c>
      <c r="B20" s="2" t="s">
        <v>21</v>
      </c>
      <c r="C20" s="3">
        <v>684</v>
      </c>
      <c r="D20" s="3">
        <v>1003</v>
      </c>
      <c r="E20" s="3">
        <v>0</v>
      </c>
      <c r="F20" s="3">
        <v>0</v>
      </c>
      <c r="G20" s="3">
        <v>36</v>
      </c>
      <c r="H20" s="3">
        <v>34</v>
      </c>
      <c r="I20" s="3">
        <v>18</v>
      </c>
      <c r="J20" s="3">
        <v>61</v>
      </c>
      <c r="K20" s="3">
        <v>57</v>
      </c>
      <c r="L20" s="3">
        <v>6</v>
      </c>
      <c r="M20" s="3">
        <v>7</v>
      </c>
      <c r="N20" s="8">
        <f>SUM(C20:M20)</f>
        <v>1906</v>
      </c>
      <c r="O20" s="1"/>
      <c r="P20" s="1"/>
    </row>
    <row r="21" spans="1:16" x14ac:dyDescent="0.25">
      <c r="A21" s="16" t="s">
        <v>12</v>
      </c>
      <c r="B21" s="2"/>
      <c r="C21" s="4">
        <v>35.88667366211962</v>
      </c>
      <c r="D21" s="4">
        <v>52.623294858342071</v>
      </c>
      <c r="E21" s="4">
        <v>0</v>
      </c>
      <c r="F21" s="4">
        <v>0</v>
      </c>
      <c r="G21" s="4">
        <v>1.888772298006296</v>
      </c>
      <c r="H21" s="4">
        <v>1.7838405036726128</v>
      </c>
      <c r="I21" s="4">
        <v>0.94438614900314799</v>
      </c>
      <c r="J21" s="4">
        <v>3.2004197271773345</v>
      </c>
      <c r="K21" s="4">
        <v>2.9905561385099686</v>
      </c>
      <c r="L21" s="4">
        <v>0.31479538300104931</v>
      </c>
      <c r="M21" s="4">
        <v>0.36726128016789084</v>
      </c>
      <c r="N21" s="8"/>
      <c r="O21" s="5"/>
      <c r="P21" s="5"/>
    </row>
    <row r="22" spans="1:16" x14ac:dyDescent="0.25">
      <c r="A22" s="16">
        <v>670</v>
      </c>
      <c r="B22" s="2" t="s">
        <v>22</v>
      </c>
      <c r="C22" s="3">
        <v>713</v>
      </c>
      <c r="D22" s="3">
        <v>1566</v>
      </c>
      <c r="E22" s="3">
        <v>1</v>
      </c>
      <c r="F22" s="3">
        <v>0</v>
      </c>
      <c r="G22" s="3">
        <v>8</v>
      </c>
      <c r="H22" s="3">
        <v>108</v>
      </c>
      <c r="I22" s="3">
        <v>61</v>
      </c>
      <c r="J22" s="3">
        <v>77</v>
      </c>
      <c r="K22" s="3">
        <v>67</v>
      </c>
      <c r="L22" s="3">
        <v>0</v>
      </c>
      <c r="M22" s="3">
        <v>23</v>
      </c>
      <c r="N22" s="8">
        <f>SUM(C22:M22)</f>
        <v>2624</v>
      </c>
      <c r="O22" s="1"/>
      <c r="P22" s="1"/>
    </row>
    <row r="23" spans="1:16" x14ac:dyDescent="0.25">
      <c r="A23" s="16" t="s">
        <v>12</v>
      </c>
      <c r="B23" s="2"/>
      <c r="C23" s="4">
        <v>27.172256097560975</v>
      </c>
      <c r="D23" s="4">
        <v>59.679878048780488</v>
      </c>
      <c r="E23" s="4">
        <v>3.8109756097560975E-2</v>
      </c>
      <c r="F23" s="4">
        <v>0</v>
      </c>
      <c r="G23" s="4">
        <v>0.3048780487804878</v>
      </c>
      <c r="H23" s="4">
        <v>4.1158536585365857</v>
      </c>
      <c r="I23" s="4">
        <v>2.3246951219512195</v>
      </c>
      <c r="J23" s="4">
        <v>2.9344512195121948</v>
      </c>
      <c r="K23" s="4">
        <v>2.5533536585365852</v>
      </c>
      <c r="L23" s="4">
        <v>0</v>
      </c>
      <c r="M23" s="4">
        <v>0.8765243902439025</v>
      </c>
      <c r="N23" s="8"/>
      <c r="O23" s="5"/>
      <c r="P23" s="5"/>
    </row>
    <row r="24" spans="1:16" x14ac:dyDescent="0.25">
      <c r="A24" s="16">
        <v>671</v>
      </c>
      <c r="B24" s="2" t="s">
        <v>23</v>
      </c>
      <c r="C24" s="3">
        <v>229</v>
      </c>
      <c r="D24" s="3">
        <v>1110</v>
      </c>
      <c r="E24" s="3">
        <v>0</v>
      </c>
      <c r="F24" s="3">
        <v>0</v>
      </c>
      <c r="G24" s="3">
        <v>3</v>
      </c>
      <c r="H24" s="3">
        <v>114</v>
      </c>
      <c r="I24" s="3">
        <v>26</v>
      </c>
      <c r="J24" s="3">
        <v>33</v>
      </c>
      <c r="K24" s="3">
        <v>32</v>
      </c>
      <c r="L24" s="3">
        <v>0</v>
      </c>
      <c r="M24" s="3">
        <v>4</v>
      </c>
      <c r="N24" s="8">
        <f>SUM(C24:M24)</f>
        <v>1551</v>
      </c>
      <c r="O24" s="1"/>
      <c r="P24" s="1"/>
    </row>
    <row r="25" spans="1:16" x14ac:dyDescent="0.25">
      <c r="A25" s="16" t="s">
        <v>12</v>
      </c>
      <c r="B25" s="2"/>
      <c r="C25" s="4">
        <v>14.764667956157318</v>
      </c>
      <c r="D25" s="4">
        <v>71.566731141199227</v>
      </c>
      <c r="E25" s="4">
        <v>0</v>
      </c>
      <c r="F25" s="4">
        <v>0</v>
      </c>
      <c r="G25" s="4">
        <v>0.19342359767891684</v>
      </c>
      <c r="H25" s="4">
        <v>7.3500967117988401</v>
      </c>
      <c r="I25" s="4">
        <v>1.6763378465506125</v>
      </c>
      <c r="J25" s="4">
        <v>2.1276595744680851</v>
      </c>
      <c r="K25" s="4">
        <v>2.0631850419084463</v>
      </c>
      <c r="L25" s="4">
        <v>0</v>
      </c>
      <c r="M25" s="4">
        <v>0.25789813023855579</v>
      </c>
      <c r="N25" s="8"/>
      <c r="O25" s="5"/>
      <c r="P25" s="5"/>
    </row>
    <row r="26" spans="1:16" ht="26.25" x14ac:dyDescent="0.25">
      <c r="A26" s="16">
        <v>672</v>
      </c>
      <c r="B26" s="2" t="s">
        <v>24</v>
      </c>
      <c r="C26" s="3">
        <v>764</v>
      </c>
      <c r="D26" s="3">
        <v>636</v>
      </c>
      <c r="E26" s="3">
        <v>1</v>
      </c>
      <c r="F26" s="3">
        <v>0</v>
      </c>
      <c r="G26" s="3">
        <v>5</v>
      </c>
      <c r="H26" s="3">
        <v>48</v>
      </c>
      <c r="I26" s="3">
        <v>16</v>
      </c>
      <c r="J26" s="3">
        <v>45</v>
      </c>
      <c r="K26" s="3">
        <v>28</v>
      </c>
      <c r="L26" s="3">
        <v>34</v>
      </c>
      <c r="M26" s="3">
        <v>7</v>
      </c>
      <c r="N26" s="8">
        <f>SUM(C26:M26)</f>
        <v>1584</v>
      </c>
      <c r="O26" s="1"/>
      <c r="P26" s="1"/>
    </row>
    <row r="27" spans="1:16" x14ac:dyDescent="0.25">
      <c r="A27" s="16" t="s">
        <v>12</v>
      </c>
      <c r="B27" s="2"/>
      <c r="C27" s="4">
        <v>48.232323232323232</v>
      </c>
      <c r="D27" s="4">
        <v>40.151515151515149</v>
      </c>
      <c r="E27" s="4">
        <v>6.3131313131313135E-2</v>
      </c>
      <c r="F27" s="4">
        <v>0</v>
      </c>
      <c r="G27" s="4">
        <v>0.31565656565656564</v>
      </c>
      <c r="H27" s="4">
        <v>3.0303030303030303</v>
      </c>
      <c r="I27" s="4">
        <v>1.0101010101010102</v>
      </c>
      <c r="J27" s="4">
        <v>2.8409090909090908</v>
      </c>
      <c r="K27" s="4">
        <v>1.7676767676767675</v>
      </c>
      <c r="L27" s="4">
        <v>2.1464646464646462</v>
      </c>
      <c r="M27" s="4">
        <v>0.44191919191919188</v>
      </c>
      <c r="N27" s="8"/>
      <c r="O27" s="5"/>
      <c r="P27" s="5"/>
    </row>
    <row r="28" spans="1:16" ht="26.25" x14ac:dyDescent="0.25">
      <c r="A28" s="16">
        <v>673</v>
      </c>
      <c r="B28" s="2" t="s">
        <v>25</v>
      </c>
      <c r="C28" s="3">
        <v>886</v>
      </c>
      <c r="D28" s="3">
        <v>662</v>
      </c>
      <c r="E28" s="3">
        <v>0</v>
      </c>
      <c r="F28" s="3">
        <v>0</v>
      </c>
      <c r="G28" s="3">
        <v>4</v>
      </c>
      <c r="H28" s="3">
        <v>47</v>
      </c>
      <c r="I28" s="3">
        <v>9</v>
      </c>
      <c r="J28" s="3">
        <v>24</v>
      </c>
      <c r="K28" s="3">
        <v>36</v>
      </c>
      <c r="L28" s="3">
        <v>19</v>
      </c>
      <c r="M28" s="3">
        <v>4</v>
      </c>
      <c r="N28" s="8">
        <f>SUM(C28:M28)</f>
        <v>1691</v>
      </c>
      <c r="O28" s="1"/>
      <c r="P28" s="1"/>
    </row>
    <row r="29" spans="1:16" x14ac:dyDescent="0.25">
      <c r="A29" s="16" t="s">
        <v>12</v>
      </c>
      <c r="B29" s="2"/>
      <c r="C29" s="4">
        <v>52.395032525133054</v>
      </c>
      <c r="D29" s="4">
        <v>39.148432879952686</v>
      </c>
      <c r="E29" s="4">
        <v>0</v>
      </c>
      <c r="F29" s="4">
        <v>0</v>
      </c>
      <c r="G29" s="4">
        <v>0.23654642223536371</v>
      </c>
      <c r="H29" s="4">
        <v>2.7794204612655236</v>
      </c>
      <c r="I29" s="4">
        <v>0.53222945002956834</v>
      </c>
      <c r="J29" s="4">
        <v>1.4192785334121822</v>
      </c>
      <c r="K29" s="4">
        <v>2.1289178001182734</v>
      </c>
      <c r="L29" s="4">
        <v>1.1235955056179776</v>
      </c>
      <c r="M29" s="4">
        <v>0.23654642223536371</v>
      </c>
      <c r="N29" s="8"/>
      <c r="O29" s="5"/>
      <c r="P29" s="5"/>
    </row>
    <row r="30" spans="1:16" ht="26.25" x14ac:dyDescent="0.25">
      <c r="A30" s="16">
        <v>674</v>
      </c>
      <c r="B30" s="2" t="s">
        <v>26</v>
      </c>
      <c r="C30" s="3">
        <v>1061</v>
      </c>
      <c r="D30" s="3">
        <v>1510</v>
      </c>
      <c r="E30" s="3">
        <v>0</v>
      </c>
      <c r="F30" s="3">
        <v>0</v>
      </c>
      <c r="G30" s="3">
        <v>7</v>
      </c>
      <c r="H30" s="3">
        <v>65</v>
      </c>
      <c r="I30" s="3">
        <v>36</v>
      </c>
      <c r="J30" s="3">
        <v>53</v>
      </c>
      <c r="K30" s="3">
        <v>48</v>
      </c>
      <c r="L30" s="3">
        <v>15</v>
      </c>
      <c r="M30" s="3">
        <v>12</v>
      </c>
      <c r="N30" s="8">
        <f>SUM(C30:M30)</f>
        <v>2807</v>
      </c>
      <c r="O30" s="1"/>
      <c r="P30" s="1"/>
    </row>
    <row r="31" spans="1:16" x14ac:dyDescent="0.25">
      <c r="A31" s="16" t="s">
        <v>12</v>
      </c>
      <c r="B31" s="2"/>
      <c r="C31" s="4">
        <v>37.798361239757753</v>
      </c>
      <c r="D31" s="4">
        <v>53.794086213038824</v>
      </c>
      <c r="E31" s="4">
        <v>0</v>
      </c>
      <c r="F31" s="4">
        <v>0</v>
      </c>
      <c r="G31" s="4">
        <v>0.24937655860349126</v>
      </c>
      <c r="H31" s="4">
        <v>2.3156394727467045</v>
      </c>
      <c r="I31" s="4">
        <v>1.2825080156750979</v>
      </c>
      <c r="J31" s="4">
        <v>1.8881368008550052</v>
      </c>
      <c r="K31" s="4">
        <v>1.7100106875667973</v>
      </c>
      <c r="L31" s="4">
        <v>0.53437833986462413</v>
      </c>
      <c r="M31" s="4">
        <v>0.42750267189169933</v>
      </c>
      <c r="N31" s="8"/>
      <c r="O31" s="5"/>
      <c r="P31" s="5"/>
    </row>
    <row r="32" spans="1:16" ht="26.25" x14ac:dyDescent="0.25">
      <c r="A32" s="16">
        <v>675</v>
      </c>
      <c r="B32" s="2" t="s">
        <v>27</v>
      </c>
      <c r="C32" s="3">
        <v>17</v>
      </c>
      <c r="D32" s="3">
        <v>533</v>
      </c>
      <c r="E32" s="3">
        <v>0</v>
      </c>
      <c r="F32" s="3">
        <v>0</v>
      </c>
      <c r="G32" s="3">
        <v>0</v>
      </c>
      <c r="H32" s="3">
        <v>16</v>
      </c>
      <c r="I32" s="3">
        <v>6</v>
      </c>
      <c r="J32" s="3">
        <v>8</v>
      </c>
      <c r="K32" s="3">
        <v>9</v>
      </c>
      <c r="L32" s="3">
        <v>0</v>
      </c>
      <c r="M32" s="3">
        <v>3</v>
      </c>
      <c r="N32" s="8">
        <f>SUM(C32:M32)</f>
        <v>592</v>
      </c>
      <c r="O32" s="1"/>
      <c r="P32" s="1"/>
    </row>
    <row r="33" spans="1:16" x14ac:dyDescent="0.25">
      <c r="A33" s="16" t="s">
        <v>12</v>
      </c>
      <c r="B33" s="2"/>
      <c r="C33" s="4">
        <v>2.8716216216216219</v>
      </c>
      <c r="D33" s="4">
        <v>90.03378378378379</v>
      </c>
      <c r="E33" s="4">
        <v>0</v>
      </c>
      <c r="F33" s="4">
        <v>0</v>
      </c>
      <c r="G33" s="4">
        <v>0</v>
      </c>
      <c r="H33" s="4">
        <v>2.7027027027027026</v>
      </c>
      <c r="I33" s="4">
        <v>1.0135135135135136</v>
      </c>
      <c r="J33" s="4">
        <v>1.3513513513513513</v>
      </c>
      <c r="K33" s="4">
        <v>1.5202702702702704</v>
      </c>
      <c r="L33" s="4">
        <v>0</v>
      </c>
      <c r="M33" s="4">
        <v>0.5067567567567568</v>
      </c>
      <c r="N33" s="8"/>
      <c r="O33" s="5"/>
      <c r="P33" s="5"/>
    </row>
    <row r="34" spans="1:16" ht="26.25" x14ac:dyDescent="0.25">
      <c r="A34" s="16">
        <v>676</v>
      </c>
      <c r="B34" s="2" t="s">
        <v>28</v>
      </c>
      <c r="C34" s="3">
        <v>403</v>
      </c>
      <c r="D34" s="3">
        <v>1318</v>
      </c>
      <c r="E34" s="3">
        <v>0</v>
      </c>
      <c r="F34" s="3">
        <v>0</v>
      </c>
      <c r="G34" s="3">
        <v>12</v>
      </c>
      <c r="H34" s="3">
        <v>77</v>
      </c>
      <c r="I34" s="3">
        <v>15</v>
      </c>
      <c r="J34" s="3">
        <v>44</v>
      </c>
      <c r="K34" s="3">
        <v>66</v>
      </c>
      <c r="L34" s="3">
        <v>0</v>
      </c>
      <c r="M34" s="3">
        <v>11</v>
      </c>
      <c r="N34" s="8">
        <f>SUM(C34:M34)</f>
        <v>1946</v>
      </c>
      <c r="O34" s="1"/>
      <c r="P34" s="1"/>
    </row>
    <row r="35" spans="1:16" x14ac:dyDescent="0.25">
      <c r="A35" s="16" t="s">
        <v>12</v>
      </c>
      <c r="B35" s="2"/>
      <c r="C35" s="4">
        <v>20.709146968139773</v>
      </c>
      <c r="D35" s="4">
        <v>67.72867420349435</v>
      </c>
      <c r="E35" s="4">
        <v>0</v>
      </c>
      <c r="F35" s="4">
        <v>0</v>
      </c>
      <c r="G35" s="4">
        <v>0.61664953751284679</v>
      </c>
      <c r="H35" s="4">
        <v>3.9568345323741005</v>
      </c>
      <c r="I35" s="4">
        <v>0.77081192189105863</v>
      </c>
      <c r="J35" s="4">
        <v>2.2610483042137717</v>
      </c>
      <c r="K35" s="4">
        <v>3.3915724563206582</v>
      </c>
      <c r="L35" s="4">
        <v>0</v>
      </c>
      <c r="M35" s="4">
        <v>0.56526207605344292</v>
      </c>
      <c r="N35" s="8"/>
      <c r="O35" s="5"/>
      <c r="P35" s="5"/>
    </row>
    <row r="36" spans="1:16" ht="26.25" x14ac:dyDescent="0.25">
      <c r="A36" s="16">
        <v>677</v>
      </c>
      <c r="B36" s="2" t="s">
        <v>29</v>
      </c>
      <c r="C36" s="3">
        <v>27</v>
      </c>
      <c r="D36" s="3">
        <v>489</v>
      </c>
      <c r="E36" s="3">
        <v>0</v>
      </c>
      <c r="F36" s="3">
        <v>0</v>
      </c>
      <c r="G36" s="3">
        <v>6</v>
      </c>
      <c r="H36" s="3">
        <v>43</v>
      </c>
      <c r="I36" s="3">
        <v>3</v>
      </c>
      <c r="J36" s="3">
        <v>21</v>
      </c>
      <c r="K36" s="3">
        <v>16</v>
      </c>
      <c r="L36" s="3">
        <v>17</v>
      </c>
      <c r="M36" s="3">
        <v>1</v>
      </c>
      <c r="N36" s="8">
        <f>SUM(C36:M36)</f>
        <v>623</v>
      </c>
      <c r="O36" s="1"/>
      <c r="P36" s="1"/>
    </row>
    <row r="37" spans="1:16" x14ac:dyDescent="0.25">
      <c r="A37" s="16" t="s">
        <v>12</v>
      </c>
      <c r="B37" s="2"/>
      <c r="C37" s="4">
        <v>4.3338683788121983</v>
      </c>
      <c r="D37" s="4">
        <v>78.49117174959872</v>
      </c>
      <c r="E37" s="4">
        <v>0</v>
      </c>
      <c r="F37" s="4">
        <v>0</v>
      </c>
      <c r="G37" s="4">
        <v>0.96308186195826639</v>
      </c>
      <c r="H37" s="4">
        <v>6.902086677367576</v>
      </c>
      <c r="I37" s="4">
        <v>0.4815409309791332</v>
      </c>
      <c r="J37" s="4">
        <v>3.3707865168539324</v>
      </c>
      <c r="K37" s="4">
        <v>2.5682182985553772</v>
      </c>
      <c r="L37" s="4">
        <v>2.7287319422150884</v>
      </c>
      <c r="M37" s="4">
        <v>0.16051364365971107</v>
      </c>
      <c r="N37" s="8"/>
      <c r="O37" s="5"/>
      <c r="P37" s="5"/>
    </row>
    <row r="38" spans="1:16" x14ac:dyDescent="0.25">
      <c r="A38" s="16">
        <v>678</v>
      </c>
      <c r="B38" s="2" t="s">
        <v>30</v>
      </c>
      <c r="C38" s="3">
        <v>82</v>
      </c>
      <c r="D38" s="3">
        <v>782</v>
      </c>
      <c r="E38" s="3">
        <v>0</v>
      </c>
      <c r="F38" s="3">
        <v>0</v>
      </c>
      <c r="G38" s="3">
        <v>5</v>
      </c>
      <c r="H38" s="3">
        <v>98</v>
      </c>
      <c r="I38" s="3">
        <v>26</v>
      </c>
      <c r="J38" s="3">
        <v>38</v>
      </c>
      <c r="K38" s="3">
        <v>36</v>
      </c>
      <c r="L38" s="3">
        <v>17</v>
      </c>
      <c r="M38" s="3">
        <v>2</v>
      </c>
      <c r="N38" s="8">
        <f>SUM(C38:M38)</f>
        <v>1086</v>
      </c>
      <c r="O38" s="1"/>
      <c r="P38" s="1"/>
    </row>
    <row r="39" spans="1:16" x14ac:dyDescent="0.25">
      <c r="A39" s="16" t="s">
        <v>12</v>
      </c>
      <c r="B39" s="2"/>
      <c r="C39" s="4">
        <v>7.5506445672191527</v>
      </c>
      <c r="D39" s="4">
        <v>72.007366482504608</v>
      </c>
      <c r="E39" s="4">
        <v>0</v>
      </c>
      <c r="F39" s="4">
        <v>0</v>
      </c>
      <c r="G39" s="4">
        <v>0.46040515653775327</v>
      </c>
      <c r="H39" s="4">
        <v>9.0239410681399637</v>
      </c>
      <c r="I39" s="4">
        <v>2.3941068139963169</v>
      </c>
      <c r="J39" s="4">
        <v>3.4990791896869244</v>
      </c>
      <c r="K39" s="4">
        <v>3.3149171270718232</v>
      </c>
      <c r="L39" s="4">
        <v>1.5653775322283612</v>
      </c>
      <c r="M39" s="4">
        <v>0.18416206261510129</v>
      </c>
      <c r="N39" s="8"/>
      <c r="O39" s="5"/>
      <c r="P39" s="5"/>
    </row>
    <row r="40" spans="1:16" x14ac:dyDescent="0.25">
      <c r="A40" s="16">
        <v>679</v>
      </c>
      <c r="B40" s="2" t="s">
        <v>31</v>
      </c>
      <c r="C40" s="3">
        <v>419</v>
      </c>
      <c r="D40" s="3">
        <v>297</v>
      </c>
      <c r="E40" s="3">
        <v>0</v>
      </c>
      <c r="F40" s="3">
        <v>0</v>
      </c>
      <c r="G40" s="3">
        <v>1</v>
      </c>
      <c r="H40" s="3">
        <v>23</v>
      </c>
      <c r="I40" s="3">
        <v>17</v>
      </c>
      <c r="J40" s="3">
        <v>16</v>
      </c>
      <c r="K40" s="3">
        <v>20</v>
      </c>
      <c r="L40" s="3">
        <v>6</v>
      </c>
      <c r="M40" s="3">
        <v>2</v>
      </c>
      <c r="N40" s="8">
        <f>SUM(C40:M40)</f>
        <v>801</v>
      </c>
      <c r="O40" s="1"/>
      <c r="P40" s="1"/>
    </row>
    <row r="41" spans="1:16" x14ac:dyDescent="0.25">
      <c r="A41" s="16" t="s">
        <v>12</v>
      </c>
      <c r="B41" s="2"/>
      <c r="C41" s="4">
        <v>52.309612983770279</v>
      </c>
      <c r="D41" s="4">
        <v>37.078651685393261</v>
      </c>
      <c r="E41" s="4">
        <v>0</v>
      </c>
      <c r="F41" s="4">
        <v>0</v>
      </c>
      <c r="G41" s="4">
        <v>0.12484394506866417</v>
      </c>
      <c r="H41" s="4">
        <v>2.8714107365792758</v>
      </c>
      <c r="I41" s="4">
        <v>2.1223470661672907</v>
      </c>
      <c r="J41" s="4">
        <v>1.9975031210986267</v>
      </c>
      <c r="K41" s="4">
        <v>2.4968789013732833</v>
      </c>
      <c r="L41" s="4">
        <v>0.74906367041198507</v>
      </c>
      <c r="M41" s="4">
        <v>0.24968789013732834</v>
      </c>
      <c r="N41" s="8"/>
      <c r="O41" s="5"/>
      <c r="P41" s="5"/>
    </row>
    <row r="42" spans="1:16" ht="23.25" customHeight="1" x14ac:dyDescent="0.25">
      <c r="A42" s="16">
        <v>680</v>
      </c>
      <c r="B42" s="2" t="s">
        <v>32</v>
      </c>
      <c r="C42" s="3">
        <v>843</v>
      </c>
      <c r="D42" s="3">
        <v>839</v>
      </c>
      <c r="E42" s="3">
        <v>0</v>
      </c>
      <c r="F42" s="3">
        <v>0</v>
      </c>
      <c r="G42" s="3">
        <v>9</v>
      </c>
      <c r="H42" s="3">
        <v>107</v>
      </c>
      <c r="I42" s="3">
        <v>17</v>
      </c>
      <c r="J42" s="3">
        <v>62</v>
      </c>
      <c r="K42" s="3">
        <v>29</v>
      </c>
      <c r="L42" s="3">
        <v>10</v>
      </c>
      <c r="M42" s="3">
        <v>17</v>
      </c>
      <c r="N42" s="8">
        <f>SUM(C42:M42)</f>
        <v>1933</v>
      </c>
      <c r="O42" s="1"/>
      <c r="P42" s="1"/>
    </row>
    <row r="43" spans="1:16" x14ac:dyDescent="0.25">
      <c r="A43" s="16" t="s">
        <v>12</v>
      </c>
      <c r="B43" s="2"/>
      <c r="C43" s="4">
        <v>43.610967408173821</v>
      </c>
      <c r="D43" s="4">
        <v>43.404035178479049</v>
      </c>
      <c r="E43" s="4">
        <v>0</v>
      </c>
      <c r="F43" s="4">
        <v>0</v>
      </c>
      <c r="G43" s="4">
        <v>0.46559751681324363</v>
      </c>
      <c r="H43" s="4">
        <v>5.5354371443352299</v>
      </c>
      <c r="I43" s="4">
        <v>0.87946197620279354</v>
      </c>
      <c r="J43" s="4">
        <v>3.2074495602690121</v>
      </c>
      <c r="K43" s="4">
        <v>1.5002586652871184</v>
      </c>
      <c r="L43" s="4">
        <v>0.5173305742369374</v>
      </c>
      <c r="M43" s="4">
        <v>0.87946197620279354</v>
      </c>
      <c r="N43" s="8"/>
      <c r="O43" s="5"/>
      <c r="P43" s="5"/>
    </row>
    <row r="44" spans="1:16" ht="23.25" customHeight="1" x14ac:dyDescent="0.25">
      <c r="A44" s="16">
        <v>681</v>
      </c>
      <c r="B44" s="2" t="s">
        <v>33</v>
      </c>
      <c r="C44" s="3">
        <v>1811</v>
      </c>
      <c r="D44" s="3">
        <v>1791</v>
      </c>
      <c r="E44" s="3">
        <v>0</v>
      </c>
      <c r="F44" s="3">
        <v>0</v>
      </c>
      <c r="G44" s="3">
        <v>10</v>
      </c>
      <c r="H44" s="3">
        <v>145</v>
      </c>
      <c r="I44" s="3">
        <v>28</v>
      </c>
      <c r="J44" s="3">
        <v>54</v>
      </c>
      <c r="K44" s="3">
        <v>73</v>
      </c>
      <c r="L44" s="3">
        <v>61</v>
      </c>
      <c r="M44" s="3">
        <v>33</v>
      </c>
      <c r="N44" s="8">
        <f>SUM(C44:M44)</f>
        <v>4006</v>
      </c>
      <c r="O44" s="1"/>
      <c r="P44" s="1"/>
    </row>
    <row r="45" spans="1:16" x14ac:dyDescent="0.25">
      <c r="A45" s="16" t="s">
        <v>12</v>
      </c>
      <c r="B45" s="3"/>
      <c r="C45" s="4">
        <v>45.207189216175735</v>
      </c>
      <c r="D45" s="4">
        <v>44.707938092860708</v>
      </c>
      <c r="E45" s="4">
        <v>0</v>
      </c>
      <c r="F45" s="4">
        <v>0</v>
      </c>
      <c r="G45" s="4">
        <v>0.24962556165751376</v>
      </c>
      <c r="H45" s="4">
        <v>3.6195706440339488</v>
      </c>
      <c r="I45" s="4">
        <v>0.69895157264103835</v>
      </c>
      <c r="J45" s="4">
        <v>1.3479780329505742</v>
      </c>
      <c r="K45" s="4">
        <v>1.8222666000998502</v>
      </c>
      <c r="L45" s="4">
        <v>1.5227159261108336</v>
      </c>
      <c r="M45" s="4">
        <v>0.82376435346979537</v>
      </c>
      <c r="N45" s="8"/>
      <c r="O45" s="5"/>
      <c r="P45" s="5"/>
    </row>
    <row r="46" spans="1:16" x14ac:dyDescent="0.25">
      <c r="A46" s="16"/>
      <c r="B46" s="6" t="s">
        <v>34</v>
      </c>
      <c r="C46" s="3">
        <f>SUM(C2+C4+C6+C8+C10+C12+C14+C16+C18+C20+C22+C24+C26+C28+C30+C32+C34+C36+C38+C40+C42+C44)</f>
        <v>11344</v>
      </c>
      <c r="D46" s="3">
        <f>SUM(D2+D4+D6+D8+D10+D12+D14+D16+D18+D20+D22+D24+D26+D28+D30+D32+D34+D36+D38+D40+D42+D44)</f>
        <v>18272</v>
      </c>
      <c r="E46" s="3">
        <f>SUM(E2+E4+E6+E8+E10+E12+E14+E16+E18+E20+E22+E24+E26+E28+E30+E32+E34+E36+E38+E40+E42+E44)</f>
        <v>3</v>
      </c>
      <c r="F46" s="3">
        <f>SUM(F2+F4+F6+F8+F10+F12+F14+F16+F18+F20+F22+F24+F26+F28+F30+F32+F34+F36+F38+F40+F42+F44)</f>
        <v>0</v>
      </c>
      <c r="G46" s="3"/>
      <c r="H46" s="3"/>
      <c r="I46" s="3"/>
      <c r="J46" s="3"/>
      <c r="K46" s="3"/>
      <c r="L46" s="3"/>
      <c r="M46" s="3"/>
      <c r="N46" s="8">
        <f>SUM(C46:M46)</f>
        <v>29619</v>
      </c>
      <c r="O46" s="1"/>
      <c r="P46" s="1"/>
    </row>
    <row r="47" spans="1:16" x14ac:dyDescent="0.25">
      <c r="A47" s="16" t="s">
        <v>12</v>
      </c>
      <c r="B47" s="3"/>
      <c r="C47" s="11"/>
      <c r="D47" s="11"/>
      <c r="E47" s="11"/>
      <c r="F47" s="11"/>
      <c r="G47" s="3"/>
      <c r="H47" s="3"/>
      <c r="I47" s="3"/>
      <c r="J47" s="3"/>
      <c r="K47" s="3"/>
      <c r="L47" s="3"/>
      <c r="M47" s="3"/>
      <c r="N47" s="8"/>
      <c r="O47" s="5"/>
      <c r="P47" s="5"/>
    </row>
    <row r="48" spans="1:16" x14ac:dyDescent="0.25">
      <c r="A48" s="10"/>
      <c r="B48" s="9" t="s">
        <v>35</v>
      </c>
      <c r="C48" s="12">
        <f>SUM(C46:F46)</f>
        <v>29619</v>
      </c>
      <c r="D48" s="13"/>
      <c r="E48" s="14"/>
      <c r="F48" s="15"/>
      <c r="G48" s="10">
        <f>SUM(G2+G4+G6+G8+G10+G12+G14+G16+G18+G20+G22+G24+G26+G28+G30+G32+G34+G36+G38+G40+G42+G44)</f>
        <v>142</v>
      </c>
      <c r="H48" s="3">
        <f t="shared" ref="H48:N48" si="0">SUM(H2+H4+H6+H8+H10+H12+H14+H16+H18+H20+H22+H24+H26+H28+H30+H32+H34+H36+H38+H40+H42+H44)</f>
        <v>1136</v>
      </c>
      <c r="I48" s="3">
        <f t="shared" si="0"/>
        <v>453</v>
      </c>
      <c r="J48" s="3">
        <f t="shared" si="0"/>
        <v>851</v>
      </c>
      <c r="K48" s="3">
        <f t="shared" si="0"/>
        <v>711</v>
      </c>
      <c r="L48" s="3">
        <f t="shared" si="0"/>
        <v>275</v>
      </c>
      <c r="M48" s="3">
        <f t="shared" si="0"/>
        <v>187</v>
      </c>
      <c r="N48" s="8">
        <f t="shared" si="0"/>
        <v>33374</v>
      </c>
      <c r="O48" s="1"/>
      <c r="P48" s="1"/>
    </row>
    <row r="49" spans="1:16" x14ac:dyDescent="0.25">
      <c r="A49" s="23" t="s">
        <v>12</v>
      </c>
      <c r="B49" s="24"/>
      <c r="C49" s="25">
        <f>C48/$N$48*100</f>
        <v>88.748726553604612</v>
      </c>
      <c r="D49" s="26"/>
      <c r="E49" s="27"/>
      <c r="F49" s="28"/>
      <c r="G49" s="29">
        <f t="shared" ref="G49:M49" si="1">G48/$N$48*100</f>
        <v>0.4254809132857913</v>
      </c>
      <c r="H49" s="30">
        <f t="shared" si="1"/>
        <v>3.4038473062863304</v>
      </c>
      <c r="I49" s="30">
        <f t="shared" si="1"/>
        <v>1.3573440402708696</v>
      </c>
      <c r="J49" s="30">
        <f t="shared" si="1"/>
        <v>2.5498891352549888</v>
      </c>
      <c r="K49" s="30">
        <f t="shared" si="1"/>
        <v>2.1304009108887159</v>
      </c>
      <c r="L49" s="30">
        <f t="shared" si="1"/>
        <v>0.82399472643375082</v>
      </c>
      <c r="M49" s="30">
        <f t="shared" si="1"/>
        <v>0.56031641397495058</v>
      </c>
      <c r="N49" s="24"/>
      <c r="O49" s="5"/>
      <c r="P49" s="5"/>
    </row>
    <row r="50" spans="1:1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DAD8D501A6346ACAA52E0D21A8050" ma:contentTypeVersion="18" ma:contentTypeDescription="Create a new document." ma:contentTypeScope="" ma:versionID="3a1a4fb933603d7dcfeb715f0436944e">
  <xsd:schema xmlns:xsd="http://www.w3.org/2001/XMLSchema" xmlns:xs="http://www.w3.org/2001/XMLSchema" xmlns:p="http://schemas.microsoft.com/office/2006/metadata/properties" xmlns:ns2="cd192037-52ab-48d8-8cff-c9c762de9c61" xmlns:ns3="2428d621-8bf9-4b1a-92e0-a570f9fd5aa8" targetNamespace="http://schemas.microsoft.com/office/2006/metadata/properties" ma:root="true" ma:fieldsID="de60f6c00ba680d9d8deca0fbe175c16" ns2:_="" ns3:_="">
    <xsd:import namespace="cd192037-52ab-48d8-8cff-c9c762de9c61"/>
    <xsd:import namespace="2428d621-8bf9-4b1a-92e0-a570f9fd5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92037-52ab-48d8-8cff-c9c762d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ca3a3b-1f91-4153-80b6-b9fe4e6283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8d621-8bf9-4b1a-92e0-a570f9fd5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31636b-e82d-4300-a789-894ff077efb7}" ma:internalName="TaxCatchAll" ma:showField="CatchAllData" ma:web="2428d621-8bf9-4b1a-92e0-a570f9fd5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192037-52ab-48d8-8cff-c9c762de9c61">
      <Terms xmlns="http://schemas.microsoft.com/office/infopath/2007/PartnerControls"/>
    </lcf76f155ced4ddcb4097134ff3c332f>
    <TaxCatchAll xmlns="2428d621-8bf9-4b1a-92e0-a570f9fd5aa8" xsi:nil="true"/>
  </documentManagement>
</p:properties>
</file>

<file path=customXml/itemProps1.xml><?xml version="1.0" encoding="utf-8"?>
<ds:datastoreItem xmlns:ds="http://schemas.openxmlformats.org/officeDocument/2006/customXml" ds:itemID="{C5B03B29-8093-46D0-89B0-B60AE2A4DE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04B28-E4CA-4E00-A58F-2BFFCF8BC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92037-52ab-48d8-8cff-c9c762de9c61"/>
    <ds:schemaRef ds:uri="2428d621-8bf9-4b1a-92e0-a570f9fd5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C337EE-D343-4C5B-BEEF-B6BEBAB5C969}">
  <ds:schemaRefs>
    <ds:schemaRef ds:uri="http://schemas.microsoft.com/office/2006/metadata/properties"/>
    <ds:schemaRef ds:uri="http://schemas.microsoft.com/office/infopath/2007/PartnerControls"/>
    <ds:schemaRef ds:uri="cd192037-52ab-48d8-8cff-c9c762de9c61"/>
    <ds:schemaRef ds:uri="2428d621-8bf9-4b1a-92e0-a570f9fd5a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 11 Destinations by LEA 2025</dc:title>
  <dc:creator/>
  <cp:lastModifiedBy/>
  <dcterms:created xsi:type="dcterms:W3CDTF">2026-02-26T14:16:05Z</dcterms:created>
  <dcterms:modified xsi:type="dcterms:W3CDTF">2026-03-04T14:23:45Z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0x010100A9BDAD8D501A6346ACAA52E0D21A8050</vt:lpwstr>
  </property>
</Properties>
</file>