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2" documentId="8_{C3315FBC-C05D-4302-B7F8-1EFF2F488650}" xr6:coauthVersionLast="47" xr6:coauthVersionMax="47" xr10:uidLastSave="{EE13ADC6-A092-4900-B3D6-374C70B57EB6}"/>
  <bookViews>
    <workbookView xWindow="-120" yWindow="-120" windowWidth="29040" windowHeight="15720" xr2:uid="{00000000-000D-0000-FFFF-FFFF00000000}"/>
  </bookViews>
  <sheets>
    <sheet name="Year 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4" i="1"/>
  <c r="N6" i="1"/>
  <c r="N8" i="1"/>
  <c r="N10" i="1"/>
  <c r="N12" i="1"/>
  <c r="N18" i="1" l="1"/>
  <c r="D46" i="1"/>
  <c r="H48" i="1"/>
  <c r="L48" i="1"/>
  <c r="N16" i="1"/>
  <c r="N24" i="1"/>
  <c r="N32" i="1"/>
  <c r="N40" i="1"/>
  <c r="N26" i="1"/>
  <c r="N34" i="1"/>
  <c r="N42" i="1"/>
  <c r="E46" i="1"/>
  <c r="M48" i="1"/>
  <c r="N14" i="1"/>
  <c r="N22" i="1"/>
  <c r="N30" i="1"/>
  <c r="N38" i="1"/>
  <c r="I48" i="1"/>
  <c r="F46" i="1"/>
  <c r="N20" i="1"/>
  <c r="N28" i="1"/>
  <c r="N36" i="1"/>
  <c r="N44" i="1"/>
  <c r="C46" i="1"/>
  <c r="J48" i="1"/>
  <c r="G48" i="1"/>
  <c r="K48" i="1"/>
  <c r="C48" i="1" l="1"/>
  <c r="N48" i="1"/>
  <c r="J49" i="1" s="1"/>
  <c r="N46" i="1"/>
  <c r="N49" i="1"/>
  <c r="H49" i="1"/>
  <c r="G49" i="1"/>
  <c r="M49" i="1"/>
  <c r="K49" i="1" l="1"/>
  <c r="C49" i="1"/>
  <c r="I49" i="1"/>
  <c r="L49" i="1"/>
</calcChain>
</file>

<file path=xl/sharedStrings.xml><?xml version="1.0" encoding="utf-8"?>
<sst xmlns="http://schemas.openxmlformats.org/spreadsheetml/2006/main" count="62" uniqueCount="39">
  <si>
    <t>LEA CODE</t>
  </si>
  <si>
    <t>LEA</t>
  </si>
  <si>
    <t>Continuing in Part time Education (less than 16 hours a week)</t>
  </si>
  <si>
    <t>Work Based Training - non employed status</t>
  </si>
  <si>
    <t>Employed - Other</t>
  </si>
  <si>
    <t>Known not to be in Education, Training or Employment</t>
  </si>
  <si>
    <t>No response to survey</t>
  </si>
  <si>
    <t>Left the area</t>
  </si>
  <si>
    <t>Total number in cohort</t>
  </si>
  <si>
    <t>Continuing in Full Time Education (in school)</t>
  </si>
  <si>
    <t>Continuing in Full Time Education (in College)</t>
  </si>
  <si>
    <t>Continuing in full time education (in Higher Education)</t>
  </si>
  <si>
    <t>Taking a Gap year (intending to go to HE following year)</t>
  </si>
  <si>
    <t xml:space="preserve">Isle of Anglesey County Council </t>
  </si>
  <si>
    <t>%</t>
  </si>
  <si>
    <t xml:space="preserve">Gwynedd Council </t>
  </si>
  <si>
    <t xml:space="preserve">Conwy County Borough Council </t>
  </si>
  <si>
    <t xml:space="preserve">Denbighshire County Council </t>
  </si>
  <si>
    <t xml:space="preserve">Flintshire County Council </t>
  </si>
  <si>
    <t xml:space="preserve">Wrexham County Borough Council </t>
  </si>
  <si>
    <t xml:space="preserve">Powys County Council </t>
  </si>
  <si>
    <t xml:space="preserve">Ceredigion County Council </t>
  </si>
  <si>
    <t xml:space="preserve">Pembrokeshire County Council </t>
  </si>
  <si>
    <t xml:space="preserve">Carmarthenshire County Council </t>
  </si>
  <si>
    <t xml:space="preserve">The City and County of Swansea </t>
  </si>
  <si>
    <t xml:space="preserve">Neath Port Talbot County Council </t>
  </si>
  <si>
    <t xml:space="preserve">Bridgend County Borough Council </t>
  </si>
  <si>
    <t xml:space="preserve">The Vale of Glamorgan County Council </t>
  </si>
  <si>
    <t xml:space="preserve">Rhondda Cynon Taff County Borough Council </t>
  </si>
  <si>
    <t xml:space="preserve">Merthyr Tydfil County Borough Council </t>
  </si>
  <si>
    <t xml:space="preserve">Caerphilly County Borough Council </t>
  </si>
  <si>
    <t xml:space="preserve">Blaenau Gwent County Borough Council </t>
  </si>
  <si>
    <t xml:space="preserve">Torfaen County Borough Council </t>
  </si>
  <si>
    <t xml:space="preserve">Monmouthshire County Council </t>
  </si>
  <si>
    <t xml:space="preserve">Newport City Council </t>
  </si>
  <si>
    <t xml:space="preserve">Cardiff County Council </t>
  </si>
  <si>
    <t>Sub Total</t>
  </si>
  <si>
    <t>All Wales Total</t>
  </si>
  <si>
    <t>Work Based Training - Employed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</si>
</sst>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1" fillId="0" borderId="4" xfId="0" applyNumberFormat="1" applyFont="1" applyBorder="1"/>
    <xf numFmtId="1" fontId="0" fillId="0" borderId="2" xfId="0" applyNumberFormat="1" applyBorder="1"/>
    <xf numFmtId="164" fontId="1" fillId="0" borderId="8" xfId="0" applyNumberFormat="1" applyFont="1" applyBorder="1"/>
    <xf numFmtId="0" fontId="0" fillId="0" borderId="9" xfId="0" applyBorder="1"/>
    <xf numFmtId="165" fontId="0" fillId="0" borderId="10" xfId="0" applyNumberFormat="1" applyBorder="1"/>
    <xf numFmtId="165" fontId="0" fillId="0" borderId="11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0" fontId="0" fillId="0" borderId="10" xfId="0" applyBorder="1"/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14"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C24FE9-4D8B-44D8-B080-1BE5D67C5B39}" name="Year_12_Destinations_by_LEA_2025" displayName="Year_12_Destinations_by_LEA_2025" ref="A1:N49" totalsRowShown="0" headerRowDxfId="0" headerRowBorderDxfId="13" tableBorderDxfId="12" totalsRowBorderDxfId="11">
  <autoFilter ref="A1:N49" xr:uid="{C6C24FE9-4D8B-44D8-B080-1BE5D67C5B39}"/>
  <tableColumns count="14">
    <tableColumn id="1" xr3:uid="{1090779E-E3FC-407D-9048-B5A77109CFD0}" name="LEA CODE" dataDxfId="10"/>
    <tableColumn id="2" xr3:uid="{3F94656B-8FCF-4169-94E8-88D0FDC6EEA0}" name="LEA" dataDxfId="9"/>
    <tableColumn id="3" xr3:uid="{049EED99-7C15-4756-B960-8F5F4E30609D}" name="Continuing in Full Time Education (in school)"/>
    <tableColumn id="4" xr3:uid="{6BA7EFAC-6EE9-4281-B9B6-0B6355DA801A}" name="Continuing in Full Time Education (in College)"/>
    <tableColumn id="5" xr3:uid="{58CE25D2-54FA-430F-9932-563733FAB664}" name="Continuing in full time education (in Higher Education)"/>
    <tableColumn id="6" xr3:uid="{703F15FF-D169-4402-935C-12991F1A0535}" name="Taking a Gap year (intending to go to HE following year)"/>
    <tableColumn id="7" xr3:uid="{7CE3C66D-611C-419F-8F93-9A14BF921068}" name="Continuing in Part time Education (less than 16 hours a week)" dataDxfId="8"/>
    <tableColumn id="8" xr3:uid="{426FBDB6-B3E1-4EF9-B7E7-C9AC86A941CC}" name="Work Based Training - non employed status" dataDxfId="7"/>
    <tableColumn id="9" xr3:uid="{4CA4CFC6-62AE-48E9-9371-4119677B901F}" name="Work Based Training - Employed status" dataDxfId="6"/>
    <tableColumn id="10" xr3:uid="{A5E1A596-C54D-4C48-BE88-986268535FFF}" name="Employed - Other" dataDxfId="5"/>
    <tableColumn id="11" xr3:uid="{2D21B681-16A6-45B7-A520-4294430EAAB1}" name="Known not to be in Education, Training or Employment" dataDxfId="4"/>
    <tableColumn id="12" xr3:uid="{FC64159D-4E1C-48A8-A717-5560DB12E8B3}" name="No response to survey" dataDxfId="3"/>
    <tableColumn id="13" xr3:uid="{DDF5E50B-2954-4F5A-A063-6C51C62D5870}" name="Left the area" dataDxfId="2"/>
    <tableColumn id="14" xr3:uid="{D781FE1A-AA80-4D94-B5F8-BD8AA64349D5}" name="Total number in cohor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4" sqref="E4"/>
    </sheetView>
  </sheetViews>
  <sheetFormatPr defaultRowHeight="15" x14ac:dyDescent="0.25"/>
  <cols>
    <col min="1" max="1" width="11.5703125" customWidth="1"/>
    <col min="2" max="2" width="28.28515625" customWidth="1"/>
    <col min="3" max="14" width="15.7109375" customWidth="1"/>
  </cols>
  <sheetData>
    <row r="1" spans="1:16" s="22" customFormat="1" ht="73.5" customHeight="1" x14ac:dyDescent="0.25">
      <c r="A1" s="19" t="s">
        <v>0</v>
      </c>
      <c r="B1" s="20" t="s">
        <v>1</v>
      </c>
      <c r="C1" s="20" t="s">
        <v>9</v>
      </c>
      <c r="D1" s="20" t="s">
        <v>10</v>
      </c>
      <c r="E1" s="20" t="s">
        <v>11</v>
      </c>
      <c r="F1" s="20" t="s">
        <v>12</v>
      </c>
      <c r="G1" s="20" t="s">
        <v>2</v>
      </c>
      <c r="H1" s="20" t="s">
        <v>3</v>
      </c>
      <c r="I1" s="20" t="s">
        <v>38</v>
      </c>
      <c r="J1" s="20" t="s">
        <v>4</v>
      </c>
      <c r="K1" s="20" t="s">
        <v>5</v>
      </c>
      <c r="L1" s="20" t="s">
        <v>6</v>
      </c>
      <c r="M1" s="20" t="s">
        <v>7</v>
      </c>
      <c r="N1" s="21" t="s">
        <v>8</v>
      </c>
    </row>
    <row r="2" spans="1:16" ht="26.25" x14ac:dyDescent="0.25">
      <c r="A2" s="10">
        <v>660</v>
      </c>
      <c r="B2" s="2" t="s">
        <v>13</v>
      </c>
      <c r="C2" s="3">
        <v>261</v>
      </c>
      <c r="D2" s="3">
        <v>12</v>
      </c>
      <c r="E2" s="3">
        <v>1</v>
      </c>
      <c r="F2" s="3">
        <v>0</v>
      </c>
      <c r="G2" s="3">
        <v>0</v>
      </c>
      <c r="H2" s="3">
        <v>0</v>
      </c>
      <c r="I2" s="3">
        <v>3</v>
      </c>
      <c r="J2" s="3">
        <v>4</v>
      </c>
      <c r="K2" s="3">
        <v>0</v>
      </c>
      <c r="L2" s="3">
        <v>0</v>
      </c>
      <c r="M2" s="3">
        <v>1</v>
      </c>
      <c r="N2" s="7">
        <f>SUM(C2:M2)</f>
        <v>282</v>
      </c>
      <c r="O2" s="1"/>
      <c r="P2" s="1"/>
    </row>
    <row r="3" spans="1:16" x14ac:dyDescent="0.25">
      <c r="A3" s="10" t="s">
        <v>14</v>
      </c>
      <c r="B3" s="2"/>
      <c r="C3" s="4">
        <v>92.553191489361694</v>
      </c>
      <c r="D3" s="4">
        <v>4.2553191489361701</v>
      </c>
      <c r="E3" s="4">
        <v>0.3546099290780142</v>
      </c>
      <c r="F3" s="4">
        <v>0</v>
      </c>
      <c r="G3" s="4">
        <v>0</v>
      </c>
      <c r="H3" s="4">
        <v>0</v>
      </c>
      <c r="I3" s="4">
        <v>1.0638297872340425</v>
      </c>
      <c r="J3" s="4">
        <v>1.4184397163120568</v>
      </c>
      <c r="K3" s="4">
        <v>0</v>
      </c>
      <c r="L3" s="4">
        <v>0</v>
      </c>
      <c r="M3" s="4">
        <v>0.3546099290780142</v>
      </c>
      <c r="N3" s="7"/>
      <c r="O3" s="5"/>
      <c r="P3" s="5"/>
    </row>
    <row r="4" spans="1:16" ht="21" customHeight="1" x14ac:dyDescent="0.25">
      <c r="A4" s="10">
        <v>661</v>
      </c>
      <c r="B4" s="2" t="s">
        <v>15</v>
      </c>
      <c r="C4" s="3">
        <v>367</v>
      </c>
      <c r="D4" s="3">
        <v>20</v>
      </c>
      <c r="E4" s="3">
        <v>0</v>
      </c>
      <c r="F4" s="3">
        <v>0</v>
      </c>
      <c r="G4" s="3">
        <v>1</v>
      </c>
      <c r="H4" s="3">
        <v>0</v>
      </c>
      <c r="I4" s="3">
        <v>5</v>
      </c>
      <c r="J4" s="3">
        <v>4</v>
      </c>
      <c r="K4" s="3">
        <v>5</v>
      </c>
      <c r="L4" s="3">
        <v>1</v>
      </c>
      <c r="M4" s="3">
        <v>1</v>
      </c>
      <c r="N4" s="7">
        <f>SUM(C4:M4)</f>
        <v>404</v>
      </c>
      <c r="O4" s="1"/>
      <c r="P4" s="1"/>
    </row>
    <row r="5" spans="1:16" x14ac:dyDescent="0.25">
      <c r="A5" s="10" t="s">
        <v>14</v>
      </c>
      <c r="B5" s="2"/>
      <c r="C5" s="4">
        <v>90.841584158415841</v>
      </c>
      <c r="D5" s="4">
        <v>4.9504950495049505</v>
      </c>
      <c r="E5" s="4">
        <v>0</v>
      </c>
      <c r="F5" s="4">
        <v>0</v>
      </c>
      <c r="G5" s="4">
        <v>0.24752475247524752</v>
      </c>
      <c r="H5" s="4">
        <v>0</v>
      </c>
      <c r="I5" s="4">
        <v>1.2376237623762376</v>
      </c>
      <c r="J5" s="4">
        <v>0.99009900990099009</v>
      </c>
      <c r="K5" s="4">
        <v>1.2376237623762376</v>
      </c>
      <c r="L5" s="4">
        <v>0.24752475247524752</v>
      </c>
      <c r="M5" s="4">
        <v>0.24752475247524752</v>
      </c>
      <c r="N5" s="7"/>
      <c r="O5" s="5"/>
      <c r="P5" s="5"/>
    </row>
    <row r="6" spans="1:16" ht="23.25" customHeight="1" x14ac:dyDescent="0.25">
      <c r="A6" s="10">
        <v>662</v>
      </c>
      <c r="B6" s="2" t="s">
        <v>16</v>
      </c>
      <c r="C6" s="3">
        <v>472</v>
      </c>
      <c r="D6" s="3">
        <v>22</v>
      </c>
      <c r="E6" s="3">
        <v>0</v>
      </c>
      <c r="F6" s="3">
        <v>0</v>
      </c>
      <c r="G6" s="3">
        <v>0</v>
      </c>
      <c r="H6" s="3">
        <v>2</v>
      </c>
      <c r="I6" s="3">
        <v>6</v>
      </c>
      <c r="J6" s="3">
        <v>11</v>
      </c>
      <c r="K6" s="3">
        <v>2</v>
      </c>
      <c r="L6" s="3">
        <v>9</v>
      </c>
      <c r="M6" s="3">
        <v>0</v>
      </c>
      <c r="N6" s="7">
        <f>SUM(C6:M6)</f>
        <v>524</v>
      </c>
      <c r="O6" s="1"/>
      <c r="P6" s="1"/>
    </row>
    <row r="7" spans="1:16" x14ac:dyDescent="0.25">
      <c r="A7" s="10" t="s">
        <v>14</v>
      </c>
      <c r="B7" s="2"/>
      <c r="C7" s="4">
        <v>90.07633587786259</v>
      </c>
      <c r="D7" s="4">
        <v>4.1984732824427482</v>
      </c>
      <c r="E7" s="4">
        <v>0</v>
      </c>
      <c r="F7" s="4">
        <v>0</v>
      </c>
      <c r="G7" s="4">
        <v>0</v>
      </c>
      <c r="H7" s="4">
        <v>0.38167938931297707</v>
      </c>
      <c r="I7" s="4">
        <v>1.1450381679389312</v>
      </c>
      <c r="J7" s="4">
        <v>2.0992366412213741</v>
      </c>
      <c r="K7" s="4">
        <v>0.38167938931297707</v>
      </c>
      <c r="L7" s="4">
        <v>1.717557251908397</v>
      </c>
      <c r="M7" s="4">
        <v>0</v>
      </c>
      <c r="N7" s="7"/>
      <c r="O7" s="5"/>
      <c r="P7" s="5"/>
    </row>
    <row r="8" spans="1:16" ht="19.5" customHeight="1" x14ac:dyDescent="0.25">
      <c r="A8" s="10">
        <v>663</v>
      </c>
      <c r="B8" s="2" t="s">
        <v>17</v>
      </c>
      <c r="C8" s="3">
        <v>412</v>
      </c>
      <c r="D8" s="3">
        <v>36</v>
      </c>
      <c r="E8" s="3">
        <v>1</v>
      </c>
      <c r="F8" s="3">
        <v>0</v>
      </c>
      <c r="G8" s="3">
        <v>1</v>
      </c>
      <c r="H8" s="3">
        <v>0</v>
      </c>
      <c r="I8" s="3">
        <v>1</v>
      </c>
      <c r="J8" s="3">
        <v>11</v>
      </c>
      <c r="K8" s="3">
        <v>4</v>
      </c>
      <c r="L8" s="3">
        <v>8</v>
      </c>
      <c r="M8" s="3">
        <v>2</v>
      </c>
      <c r="N8" s="7">
        <f>SUM(C8:M8)</f>
        <v>476</v>
      </c>
      <c r="O8" s="1"/>
      <c r="P8" s="1"/>
    </row>
    <row r="9" spans="1:16" x14ac:dyDescent="0.25">
      <c r="A9" s="10" t="s">
        <v>14</v>
      </c>
      <c r="B9" s="2"/>
      <c r="C9" s="4">
        <v>86.554621848739501</v>
      </c>
      <c r="D9" s="4">
        <v>7.5630252100840334</v>
      </c>
      <c r="E9" s="4">
        <v>0.21008403361344538</v>
      </c>
      <c r="F9" s="4">
        <v>0</v>
      </c>
      <c r="G9" s="4">
        <v>0.21008403361344538</v>
      </c>
      <c r="H9" s="4">
        <v>0</v>
      </c>
      <c r="I9" s="4">
        <v>0.21008403361344538</v>
      </c>
      <c r="J9" s="4">
        <v>2.3109243697478994</v>
      </c>
      <c r="K9" s="4">
        <v>0.84033613445378152</v>
      </c>
      <c r="L9" s="4">
        <v>1.680672268907563</v>
      </c>
      <c r="M9" s="4">
        <v>0.42016806722689076</v>
      </c>
      <c r="N9" s="7"/>
      <c r="O9" s="5"/>
      <c r="P9" s="5"/>
    </row>
    <row r="10" spans="1:16" ht="21.75" customHeight="1" x14ac:dyDescent="0.25">
      <c r="A10" s="10">
        <v>664</v>
      </c>
      <c r="B10" s="2" t="s">
        <v>18</v>
      </c>
      <c r="C10" s="3">
        <v>471</v>
      </c>
      <c r="D10" s="3">
        <v>26</v>
      </c>
      <c r="E10" s="3">
        <v>1</v>
      </c>
      <c r="F10" s="3">
        <v>0</v>
      </c>
      <c r="G10" s="3">
        <v>0</v>
      </c>
      <c r="H10" s="3">
        <v>0</v>
      </c>
      <c r="I10" s="3">
        <v>5</v>
      </c>
      <c r="J10" s="3">
        <v>7</v>
      </c>
      <c r="K10" s="3">
        <v>5</v>
      </c>
      <c r="L10" s="3">
        <v>1</v>
      </c>
      <c r="M10" s="3">
        <v>0</v>
      </c>
      <c r="N10" s="7">
        <f>SUM(C10:M10)</f>
        <v>516</v>
      </c>
      <c r="O10" s="1"/>
      <c r="P10" s="1"/>
    </row>
    <row r="11" spans="1:16" x14ac:dyDescent="0.25">
      <c r="A11" s="10" t="s">
        <v>14</v>
      </c>
      <c r="B11" s="2"/>
      <c r="C11" s="4">
        <v>91.279069767441854</v>
      </c>
      <c r="D11" s="4">
        <v>5.0387596899224807</v>
      </c>
      <c r="E11" s="4">
        <v>0.19379844961240311</v>
      </c>
      <c r="F11" s="4">
        <v>0</v>
      </c>
      <c r="G11" s="4">
        <v>0</v>
      </c>
      <c r="H11" s="4">
        <v>0</v>
      </c>
      <c r="I11" s="4">
        <v>0.96899224806201545</v>
      </c>
      <c r="J11" s="4">
        <v>1.3565891472868217</v>
      </c>
      <c r="K11" s="4">
        <v>0.96899224806201545</v>
      </c>
      <c r="L11" s="4">
        <v>0.19379844961240311</v>
      </c>
      <c r="M11" s="4">
        <v>0</v>
      </c>
      <c r="N11" s="7"/>
      <c r="O11" s="5"/>
      <c r="P11" s="5"/>
    </row>
    <row r="12" spans="1:16" ht="26.25" x14ac:dyDescent="0.25">
      <c r="A12" s="10">
        <v>665</v>
      </c>
      <c r="B12" s="2" t="s">
        <v>19</v>
      </c>
      <c r="C12" s="3">
        <v>114</v>
      </c>
      <c r="D12" s="3">
        <v>9</v>
      </c>
      <c r="E12" s="3">
        <v>0</v>
      </c>
      <c r="F12" s="3">
        <v>0</v>
      </c>
      <c r="G12" s="3">
        <v>0</v>
      </c>
      <c r="H12" s="3">
        <v>0</v>
      </c>
      <c r="I12" s="3">
        <v>1</v>
      </c>
      <c r="J12" s="3">
        <v>1</v>
      </c>
      <c r="K12" s="3">
        <v>0</v>
      </c>
      <c r="L12" s="3">
        <v>1</v>
      </c>
      <c r="M12" s="3">
        <v>0</v>
      </c>
      <c r="N12" s="7">
        <f>SUM(C12:M12)</f>
        <v>126</v>
      </c>
      <c r="O12" s="1"/>
      <c r="P12" s="1"/>
    </row>
    <row r="13" spans="1:16" x14ac:dyDescent="0.25">
      <c r="A13" s="10" t="s">
        <v>14</v>
      </c>
      <c r="B13" s="2"/>
      <c r="C13" s="4">
        <v>90.476190476190482</v>
      </c>
      <c r="D13" s="4">
        <v>7.1428571428571423</v>
      </c>
      <c r="E13" s="4">
        <v>0</v>
      </c>
      <c r="F13" s="4">
        <v>0</v>
      </c>
      <c r="G13" s="4">
        <v>0</v>
      </c>
      <c r="H13" s="4">
        <v>0</v>
      </c>
      <c r="I13" s="4">
        <v>0.79365079365079361</v>
      </c>
      <c r="J13" s="4">
        <v>0.79365079365079361</v>
      </c>
      <c r="K13" s="4">
        <v>0</v>
      </c>
      <c r="L13" s="4">
        <v>0.79365079365079361</v>
      </c>
      <c r="M13" s="4">
        <v>0</v>
      </c>
      <c r="N13" s="7"/>
      <c r="O13" s="5"/>
      <c r="P13" s="5"/>
    </row>
    <row r="14" spans="1:16" ht="21" customHeight="1" x14ac:dyDescent="0.25">
      <c r="A14" s="10">
        <v>666</v>
      </c>
      <c r="B14" s="2" t="s">
        <v>20</v>
      </c>
      <c r="C14" s="3">
        <v>481</v>
      </c>
      <c r="D14" s="3">
        <v>35</v>
      </c>
      <c r="E14" s="3">
        <v>0</v>
      </c>
      <c r="F14" s="3">
        <v>0</v>
      </c>
      <c r="G14" s="3">
        <v>1</v>
      </c>
      <c r="H14" s="3">
        <v>1</v>
      </c>
      <c r="I14" s="3">
        <v>4</v>
      </c>
      <c r="J14" s="3">
        <v>14</v>
      </c>
      <c r="K14" s="3">
        <v>4</v>
      </c>
      <c r="L14" s="3">
        <v>0</v>
      </c>
      <c r="M14" s="3">
        <v>2</v>
      </c>
      <c r="N14" s="7">
        <f>SUM(C14:M14)</f>
        <v>542</v>
      </c>
      <c r="O14" s="1"/>
      <c r="P14" s="1"/>
    </row>
    <row r="15" spans="1:16" x14ac:dyDescent="0.25">
      <c r="A15" s="10" t="s">
        <v>14</v>
      </c>
      <c r="B15" s="2"/>
      <c r="C15" s="4">
        <v>88.745387453874542</v>
      </c>
      <c r="D15" s="4">
        <v>6.4575645756457565</v>
      </c>
      <c r="E15" s="4">
        <v>0</v>
      </c>
      <c r="F15" s="4">
        <v>0</v>
      </c>
      <c r="G15" s="4">
        <v>0.18450184501845018</v>
      </c>
      <c r="H15" s="4">
        <v>0.18450184501845018</v>
      </c>
      <c r="I15" s="4">
        <v>0.73800738007380073</v>
      </c>
      <c r="J15" s="4">
        <v>2.5830258302583027</v>
      </c>
      <c r="K15" s="4">
        <v>0.73800738007380073</v>
      </c>
      <c r="L15" s="4">
        <v>0</v>
      </c>
      <c r="M15" s="4">
        <v>0.36900369003690037</v>
      </c>
      <c r="N15" s="7"/>
      <c r="O15" s="5"/>
      <c r="P15" s="5"/>
    </row>
    <row r="16" spans="1:16" ht="22.5" customHeight="1" x14ac:dyDescent="0.25">
      <c r="A16" s="10">
        <v>667</v>
      </c>
      <c r="B16" s="2" t="s">
        <v>21</v>
      </c>
      <c r="C16" s="3">
        <v>335</v>
      </c>
      <c r="D16" s="3">
        <v>24</v>
      </c>
      <c r="E16" s="3">
        <v>0</v>
      </c>
      <c r="F16" s="3">
        <v>0</v>
      </c>
      <c r="G16" s="3">
        <v>0</v>
      </c>
      <c r="H16" s="3">
        <v>0</v>
      </c>
      <c r="I16" s="3">
        <v>1</v>
      </c>
      <c r="J16" s="3">
        <v>4</v>
      </c>
      <c r="K16" s="3">
        <v>3</v>
      </c>
      <c r="L16" s="3">
        <v>0</v>
      </c>
      <c r="M16" s="3">
        <v>2</v>
      </c>
      <c r="N16" s="7">
        <f>SUM(C16:M16)</f>
        <v>369</v>
      </c>
      <c r="O16" s="1"/>
      <c r="P16" s="1"/>
    </row>
    <row r="17" spans="1:16" x14ac:dyDescent="0.25">
      <c r="A17" s="10" t="s">
        <v>14</v>
      </c>
      <c r="B17" s="2"/>
      <c r="C17" s="4">
        <v>90.785907859078591</v>
      </c>
      <c r="D17" s="4">
        <v>6.5040650406504072</v>
      </c>
      <c r="E17" s="4">
        <v>0</v>
      </c>
      <c r="F17" s="4">
        <v>0</v>
      </c>
      <c r="G17" s="4">
        <v>0</v>
      </c>
      <c r="H17" s="4">
        <v>0</v>
      </c>
      <c r="I17" s="4">
        <v>0.27100271002710025</v>
      </c>
      <c r="J17" s="4">
        <v>1.084010840108401</v>
      </c>
      <c r="K17" s="4">
        <v>0.81300813008130091</v>
      </c>
      <c r="L17" s="4">
        <v>0</v>
      </c>
      <c r="M17" s="4">
        <v>0.54200542005420049</v>
      </c>
      <c r="N17" s="11"/>
      <c r="O17" s="5"/>
      <c r="P17" s="5"/>
    </row>
    <row r="18" spans="1:16" ht="26.25" x14ac:dyDescent="0.25">
      <c r="A18" s="10">
        <v>668</v>
      </c>
      <c r="B18" s="2" t="s">
        <v>22</v>
      </c>
      <c r="C18" s="3">
        <v>306</v>
      </c>
      <c r="D18" s="3">
        <v>30</v>
      </c>
      <c r="E18" s="3">
        <v>0</v>
      </c>
      <c r="F18" s="3">
        <v>0</v>
      </c>
      <c r="G18" s="3">
        <v>1</v>
      </c>
      <c r="H18" s="3">
        <v>0</v>
      </c>
      <c r="I18" s="3">
        <v>0</v>
      </c>
      <c r="J18" s="3">
        <v>7</v>
      </c>
      <c r="K18" s="3">
        <v>3</v>
      </c>
      <c r="L18" s="3">
        <v>7</v>
      </c>
      <c r="M18" s="3">
        <v>1</v>
      </c>
      <c r="N18" s="7">
        <f>SUM(C18:M18)</f>
        <v>355</v>
      </c>
      <c r="O18" s="1"/>
      <c r="P18" s="1"/>
    </row>
    <row r="19" spans="1:16" x14ac:dyDescent="0.25">
      <c r="A19" s="10" t="s">
        <v>14</v>
      </c>
      <c r="B19" s="2"/>
      <c r="C19" s="4">
        <v>86.197183098591552</v>
      </c>
      <c r="D19" s="4">
        <v>8.4507042253521121</v>
      </c>
      <c r="E19" s="4">
        <v>0</v>
      </c>
      <c r="F19" s="4">
        <v>0</v>
      </c>
      <c r="G19" s="4">
        <v>0.28169014084507044</v>
      </c>
      <c r="H19" s="4">
        <v>0</v>
      </c>
      <c r="I19" s="4">
        <v>0</v>
      </c>
      <c r="J19" s="4">
        <v>1.971830985915493</v>
      </c>
      <c r="K19" s="4">
        <v>0.84507042253521114</v>
      </c>
      <c r="L19" s="4">
        <v>1.971830985915493</v>
      </c>
      <c r="M19" s="4">
        <v>0.28169014084507044</v>
      </c>
      <c r="N19" s="7"/>
      <c r="O19" s="5"/>
      <c r="P19" s="5"/>
    </row>
    <row r="20" spans="1:16" ht="26.25" x14ac:dyDescent="0.25">
      <c r="A20" s="10">
        <v>669</v>
      </c>
      <c r="B20" s="2" t="s">
        <v>23</v>
      </c>
      <c r="C20" s="3">
        <v>637</v>
      </c>
      <c r="D20" s="3">
        <v>49</v>
      </c>
      <c r="E20" s="3">
        <v>0</v>
      </c>
      <c r="F20" s="3">
        <v>0</v>
      </c>
      <c r="G20" s="3">
        <v>3</v>
      </c>
      <c r="H20" s="3">
        <v>1</v>
      </c>
      <c r="I20" s="3">
        <v>3</v>
      </c>
      <c r="J20" s="3">
        <v>14</v>
      </c>
      <c r="K20" s="3">
        <v>1</v>
      </c>
      <c r="L20" s="3">
        <v>0</v>
      </c>
      <c r="M20" s="3">
        <v>1</v>
      </c>
      <c r="N20" s="7">
        <f>SUM(C20:M20)</f>
        <v>709</v>
      </c>
      <c r="O20" s="1"/>
      <c r="P20" s="1"/>
    </row>
    <row r="21" spans="1:16" x14ac:dyDescent="0.25">
      <c r="A21" s="10" t="s">
        <v>14</v>
      </c>
      <c r="B21" s="2"/>
      <c r="C21" s="4">
        <v>89.844851904090277</v>
      </c>
      <c r="D21" s="4">
        <v>6.9111424541607906</v>
      </c>
      <c r="E21" s="4">
        <v>0</v>
      </c>
      <c r="F21" s="4">
        <v>0</v>
      </c>
      <c r="G21" s="4">
        <v>0.42313117066290551</v>
      </c>
      <c r="H21" s="4">
        <v>0.14104372355430184</v>
      </c>
      <c r="I21" s="4">
        <v>0.42313117066290551</v>
      </c>
      <c r="J21" s="4">
        <v>1.9746121297602257</v>
      </c>
      <c r="K21" s="4">
        <v>0.14104372355430184</v>
      </c>
      <c r="L21" s="4">
        <v>0</v>
      </c>
      <c r="M21" s="4">
        <v>0.14104372355430184</v>
      </c>
      <c r="N21" s="7"/>
      <c r="O21" s="5"/>
      <c r="P21" s="5"/>
    </row>
    <row r="22" spans="1:16" ht="26.25" x14ac:dyDescent="0.25">
      <c r="A22" s="10">
        <v>670</v>
      </c>
      <c r="B22" s="2" t="s">
        <v>24</v>
      </c>
      <c r="C22" s="3">
        <v>711</v>
      </c>
      <c r="D22" s="3">
        <v>54</v>
      </c>
      <c r="E22" s="3">
        <v>0</v>
      </c>
      <c r="F22" s="3">
        <v>0</v>
      </c>
      <c r="G22" s="3">
        <v>2</v>
      </c>
      <c r="H22" s="3">
        <v>3</v>
      </c>
      <c r="I22" s="3">
        <v>1</v>
      </c>
      <c r="J22" s="3">
        <v>7</v>
      </c>
      <c r="K22" s="3">
        <v>4</v>
      </c>
      <c r="L22" s="3">
        <v>11</v>
      </c>
      <c r="M22" s="3">
        <v>3</v>
      </c>
      <c r="N22" s="7">
        <f>SUM(C22:M22)</f>
        <v>796</v>
      </c>
      <c r="O22" s="1"/>
      <c r="P22" s="1"/>
    </row>
    <row r="23" spans="1:16" x14ac:dyDescent="0.25">
      <c r="A23" s="10" t="s">
        <v>14</v>
      </c>
      <c r="B23" s="2"/>
      <c r="C23" s="4">
        <v>89.321608040200999</v>
      </c>
      <c r="D23" s="4">
        <v>6.78391959798995</v>
      </c>
      <c r="E23" s="4">
        <v>0</v>
      </c>
      <c r="F23" s="4">
        <v>0</v>
      </c>
      <c r="G23" s="4">
        <v>0.25125628140703515</v>
      </c>
      <c r="H23" s="4">
        <v>0.37688442211055273</v>
      </c>
      <c r="I23" s="4">
        <v>0.12562814070351758</v>
      </c>
      <c r="J23" s="4">
        <v>0.87939698492462315</v>
      </c>
      <c r="K23" s="4">
        <v>0.50251256281407031</v>
      </c>
      <c r="L23" s="4">
        <v>1.3819095477386936</v>
      </c>
      <c r="M23" s="4">
        <v>0.37688442211055273</v>
      </c>
      <c r="N23" s="7"/>
      <c r="O23" s="5"/>
      <c r="P23" s="5"/>
    </row>
    <row r="24" spans="1:16" ht="26.25" x14ac:dyDescent="0.25">
      <c r="A24" s="10">
        <v>671</v>
      </c>
      <c r="B24" s="2" t="s">
        <v>25</v>
      </c>
      <c r="C24" s="3">
        <v>214</v>
      </c>
      <c r="D24" s="3">
        <v>12</v>
      </c>
      <c r="E24" s="3">
        <v>2</v>
      </c>
      <c r="F24" s="3">
        <v>0</v>
      </c>
      <c r="G24" s="3">
        <v>0</v>
      </c>
      <c r="H24" s="3">
        <v>0</v>
      </c>
      <c r="I24" s="3">
        <v>2</v>
      </c>
      <c r="J24" s="3">
        <v>4</v>
      </c>
      <c r="K24" s="3">
        <v>1</v>
      </c>
      <c r="L24" s="3">
        <v>2</v>
      </c>
      <c r="M24" s="3">
        <v>0</v>
      </c>
      <c r="N24" s="7">
        <f>SUM(C24:M24)</f>
        <v>237</v>
      </c>
      <c r="O24" s="1"/>
      <c r="P24" s="1"/>
    </row>
    <row r="25" spans="1:16" x14ac:dyDescent="0.25">
      <c r="A25" s="10" t="s">
        <v>14</v>
      </c>
      <c r="B25" s="2"/>
      <c r="C25" s="4">
        <v>90.295358649789023</v>
      </c>
      <c r="D25" s="4">
        <v>5.0632911392405067</v>
      </c>
      <c r="E25" s="4">
        <v>0.8438818565400843</v>
      </c>
      <c r="F25" s="4">
        <v>0</v>
      </c>
      <c r="G25" s="4">
        <v>0</v>
      </c>
      <c r="H25" s="4">
        <v>0</v>
      </c>
      <c r="I25" s="4">
        <v>0.8438818565400843</v>
      </c>
      <c r="J25" s="4">
        <v>1.6877637130801686</v>
      </c>
      <c r="K25" s="4">
        <v>0.42194092827004215</v>
      </c>
      <c r="L25" s="4">
        <v>0.8438818565400843</v>
      </c>
      <c r="M25" s="4">
        <v>0</v>
      </c>
      <c r="N25" s="7"/>
      <c r="O25" s="5"/>
      <c r="P25" s="5"/>
    </row>
    <row r="26" spans="1:16" ht="26.25" x14ac:dyDescent="0.25">
      <c r="A26" s="10">
        <v>672</v>
      </c>
      <c r="B26" s="2" t="s">
        <v>26</v>
      </c>
      <c r="C26" s="3">
        <v>711</v>
      </c>
      <c r="D26" s="3">
        <v>44</v>
      </c>
      <c r="E26" s="3">
        <v>0</v>
      </c>
      <c r="F26" s="3">
        <v>0</v>
      </c>
      <c r="G26" s="3">
        <v>1</v>
      </c>
      <c r="H26" s="3">
        <v>3</v>
      </c>
      <c r="I26" s="3">
        <v>3</v>
      </c>
      <c r="J26" s="3">
        <v>24</v>
      </c>
      <c r="K26" s="3">
        <v>5</v>
      </c>
      <c r="L26" s="3">
        <v>5</v>
      </c>
      <c r="M26" s="3">
        <v>0</v>
      </c>
      <c r="N26" s="7">
        <f>SUM(C26:M26)</f>
        <v>796</v>
      </c>
      <c r="O26" s="1"/>
      <c r="P26" s="1"/>
    </row>
    <row r="27" spans="1:16" x14ac:dyDescent="0.25">
      <c r="A27" s="10" t="s">
        <v>14</v>
      </c>
      <c r="B27" s="2"/>
      <c r="C27" s="4">
        <v>89.321608040200999</v>
      </c>
      <c r="D27" s="4">
        <v>5.5276381909547743</v>
      </c>
      <c r="E27" s="4">
        <v>0</v>
      </c>
      <c r="F27" s="4">
        <v>0</v>
      </c>
      <c r="G27" s="4">
        <v>0.12562814070351758</v>
      </c>
      <c r="H27" s="4">
        <v>0.37688442211055273</v>
      </c>
      <c r="I27" s="4">
        <v>0.37688442211055273</v>
      </c>
      <c r="J27" s="4">
        <v>3.0150753768844218</v>
      </c>
      <c r="K27" s="4">
        <v>0.62814070351758799</v>
      </c>
      <c r="L27" s="4">
        <v>0.62814070351758799</v>
      </c>
      <c r="M27" s="4">
        <v>0</v>
      </c>
      <c r="N27" s="7"/>
      <c r="O27" s="5"/>
      <c r="P27" s="5"/>
    </row>
    <row r="28" spans="1:16" ht="26.25" x14ac:dyDescent="0.25">
      <c r="A28" s="10">
        <v>673</v>
      </c>
      <c r="B28" s="2" t="s">
        <v>27</v>
      </c>
      <c r="C28" s="3">
        <v>785</v>
      </c>
      <c r="D28" s="3">
        <v>70</v>
      </c>
      <c r="E28" s="3">
        <v>0</v>
      </c>
      <c r="F28" s="3">
        <v>0</v>
      </c>
      <c r="G28" s="3">
        <v>0</v>
      </c>
      <c r="H28" s="3">
        <v>1</v>
      </c>
      <c r="I28" s="3">
        <v>6</v>
      </c>
      <c r="J28" s="3">
        <v>9</v>
      </c>
      <c r="K28" s="3">
        <v>2</v>
      </c>
      <c r="L28" s="3">
        <v>7</v>
      </c>
      <c r="M28" s="3">
        <v>0</v>
      </c>
      <c r="N28" s="7">
        <f>SUM(C28:M28)</f>
        <v>880</v>
      </c>
      <c r="O28" s="1"/>
      <c r="P28" s="1"/>
    </row>
    <row r="29" spans="1:16" x14ac:dyDescent="0.25">
      <c r="A29" s="10" t="s">
        <v>14</v>
      </c>
      <c r="B29" s="2"/>
      <c r="C29" s="4">
        <v>89.204545454545453</v>
      </c>
      <c r="D29" s="4">
        <v>7.9545454545454541</v>
      </c>
      <c r="E29" s="4">
        <v>0</v>
      </c>
      <c r="F29" s="4">
        <v>0</v>
      </c>
      <c r="G29" s="4">
        <v>0</v>
      </c>
      <c r="H29" s="4">
        <v>0.11363636363636363</v>
      </c>
      <c r="I29" s="4">
        <v>0.68181818181818177</v>
      </c>
      <c r="J29" s="4">
        <v>1.0227272727272727</v>
      </c>
      <c r="K29" s="4">
        <v>0.22727272727272727</v>
      </c>
      <c r="L29" s="4">
        <v>0.79545454545454541</v>
      </c>
      <c r="M29" s="4">
        <v>0</v>
      </c>
      <c r="N29" s="7"/>
      <c r="O29" s="5"/>
      <c r="P29" s="5"/>
    </row>
    <row r="30" spans="1:16" ht="26.25" x14ac:dyDescent="0.25">
      <c r="A30" s="10">
        <v>674</v>
      </c>
      <c r="B30" s="2" t="s">
        <v>28</v>
      </c>
      <c r="C30" s="3">
        <v>838</v>
      </c>
      <c r="D30" s="3">
        <v>96</v>
      </c>
      <c r="E30" s="3">
        <v>0</v>
      </c>
      <c r="F30" s="3">
        <v>0</v>
      </c>
      <c r="G30" s="3">
        <v>1</v>
      </c>
      <c r="H30" s="3">
        <v>8</v>
      </c>
      <c r="I30" s="3">
        <v>5</v>
      </c>
      <c r="J30" s="3">
        <v>22</v>
      </c>
      <c r="K30" s="3">
        <v>11</v>
      </c>
      <c r="L30" s="3">
        <v>4</v>
      </c>
      <c r="M30" s="3">
        <v>0</v>
      </c>
      <c r="N30" s="7">
        <f>SUM(C30:M30)</f>
        <v>985</v>
      </c>
      <c r="O30" s="1"/>
      <c r="P30" s="1"/>
    </row>
    <row r="31" spans="1:16" x14ac:dyDescent="0.25">
      <c r="A31" s="10" t="s">
        <v>14</v>
      </c>
      <c r="B31" s="2"/>
      <c r="C31" s="4">
        <v>85.076142131979694</v>
      </c>
      <c r="D31" s="4">
        <v>9.7461928934010142</v>
      </c>
      <c r="E31" s="4">
        <v>0</v>
      </c>
      <c r="F31" s="4">
        <v>0</v>
      </c>
      <c r="G31" s="4">
        <v>0.10152284263959391</v>
      </c>
      <c r="H31" s="4">
        <v>0.81218274111675126</v>
      </c>
      <c r="I31" s="4">
        <v>0.50761421319796951</v>
      </c>
      <c r="J31" s="4">
        <v>2.233502538071066</v>
      </c>
      <c r="K31" s="4">
        <v>1.116751269035533</v>
      </c>
      <c r="L31" s="4">
        <v>0.40609137055837563</v>
      </c>
      <c r="M31" s="4">
        <v>0</v>
      </c>
      <c r="N31" s="7"/>
      <c r="O31" s="5"/>
      <c r="P31" s="5"/>
    </row>
    <row r="32" spans="1:16" ht="26.25" x14ac:dyDescent="0.25">
      <c r="A32" s="10">
        <v>675</v>
      </c>
      <c r="B32" s="2" t="s">
        <v>29</v>
      </c>
      <c r="C32" s="3">
        <v>10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7">
        <f>SUM(C32:M32)</f>
        <v>11</v>
      </c>
      <c r="O32" s="1"/>
      <c r="P32" s="1"/>
    </row>
    <row r="33" spans="1:16" x14ac:dyDescent="0.25">
      <c r="A33" s="10" t="s">
        <v>14</v>
      </c>
      <c r="B33" s="2"/>
      <c r="C33" s="4">
        <v>90.909090909090907</v>
      </c>
      <c r="D33" s="4">
        <v>9.0909090909090917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7"/>
      <c r="O33" s="5"/>
      <c r="P33" s="5"/>
    </row>
    <row r="34" spans="1:16" ht="26.25" x14ac:dyDescent="0.25">
      <c r="A34" s="10">
        <v>676</v>
      </c>
      <c r="B34" s="2" t="s">
        <v>30</v>
      </c>
      <c r="C34" s="3">
        <v>352</v>
      </c>
      <c r="D34" s="3">
        <v>31</v>
      </c>
      <c r="E34" s="3">
        <v>2</v>
      </c>
      <c r="F34" s="3">
        <v>0</v>
      </c>
      <c r="G34" s="3">
        <v>1</v>
      </c>
      <c r="H34" s="3">
        <v>1</v>
      </c>
      <c r="I34" s="3">
        <v>2</v>
      </c>
      <c r="J34" s="3">
        <v>9</v>
      </c>
      <c r="K34" s="3">
        <v>1</v>
      </c>
      <c r="L34" s="3">
        <v>6</v>
      </c>
      <c r="M34" s="3">
        <v>0</v>
      </c>
      <c r="N34" s="7">
        <f>SUM(C34:M34)</f>
        <v>405</v>
      </c>
      <c r="O34" s="1"/>
      <c r="P34" s="1"/>
    </row>
    <row r="35" spans="1:16" x14ac:dyDescent="0.25">
      <c r="A35" s="10" t="s">
        <v>14</v>
      </c>
      <c r="B35" s="2"/>
      <c r="C35" s="4">
        <v>86.913580246913583</v>
      </c>
      <c r="D35" s="4">
        <v>7.6543209876543212</v>
      </c>
      <c r="E35" s="4">
        <v>0.49382716049382713</v>
      </c>
      <c r="F35" s="4">
        <v>0</v>
      </c>
      <c r="G35" s="4">
        <v>0.24691358024691357</v>
      </c>
      <c r="H35" s="4">
        <v>0.24691358024691357</v>
      </c>
      <c r="I35" s="4">
        <v>0.49382716049382713</v>
      </c>
      <c r="J35" s="4">
        <v>2.2222222222222223</v>
      </c>
      <c r="K35" s="4">
        <v>0.24691358024691357</v>
      </c>
      <c r="L35" s="4">
        <v>1.4814814814814816</v>
      </c>
      <c r="M35" s="4">
        <v>0</v>
      </c>
      <c r="N35" s="7"/>
      <c r="O35" s="5"/>
      <c r="P35" s="5"/>
    </row>
    <row r="36" spans="1:16" ht="26.25" x14ac:dyDescent="0.25">
      <c r="A36" s="10">
        <v>677</v>
      </c>
      <c r="B36" s="2" t="s">
        <v>31</v>
      </c>
      <c r="C36" s="3">
        <v>12</v>
      </c>
      <c r="D36" s="3">
        <v>2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7">
        <f>SUM(C36:M36)</f>
        <v>14</v>
      </c>
      <c r="O36" s="1"/>
      <c r="P36" s="1"/>
    </row>
    <row r="37" spans="1:16" x14ac:dyDescent="0.25">
      <c r="A37" s="10" t="s">
        <v>14</v>
      </c>
      <c r="B37" s="2"/>
      <c r="C37" s="4">
        <v>85.714285714285708</v>
      </c>
      <c r="D37" s="4">
        <v>14.285714285714285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7"/>
      <c r="O37" s="5"/>
      <c r="P37" s="5"/>
    </row>
    <row r="38" spans="1:16" ht="26.25" x14ac:dyDescent="0.25">
      <c r="A38" s="10">
        <v>678</v>
      </c>
      <c r="B38" s="2" t="s">
        <v>32</v>
      </c>
      <c r="C38" s="3">
        <v>62</v>
      </c>
      <c r="D38" s="3">
        <v>6</v>
      </c>
      <c r="E38" s="3">
        <v>0</v>
      </c>
      <c r="F38" s="3">
        <v>0</v>
      </c>
      <c r="G38" s="3">
        <v>0</v>
      </c>
      <c r="H38" s="3">
        <v>0</v>
      </c>
      <c r="I38" s="3">
        <v>1</v>
      </c>
      <c r="J38" s="3">
        <v>2</v>
      </c>
      <c r="K38" s="3">
        <v>0</v>
      </c>
      <c r="L38" s="3">
        <v>1</v>
      </c>
      <c r="M38" s="3">
        <v>0</v>
      </c>
      <c r="N38" s="7">
        <f>SUM(C38:M38)</f>
        <v>72</v>
      </c>
      <c r="O38" s="1"/>
      <c r="P38" s="1"/>
    </row>
    <row r="39" spans="1:16" x14ac:dyDescent="0.25">
      <c r="A39" s="10" t="s">
        <v>14</v>
      </c>
      <c r="B39" s="2"/>
      <c r="C39" s="4">
        <v>86.111111111111114</v>
      </c>
      <c r="D39" s="4">
        <v>8.3333333333333321</v>
      </c>
      <c r="E39" s="4">
        <v>0</v>
      </c>
      <c r="F39" s="4">
        <v>0</v>
      </c>
      <c r="G39" s="4">
        <v>0</v>
      </c>
      <c r="H39" s="4">
        <v>0</v>
      </c>
      <c r="I39" s="4">
        <v>1.3888888888888888</v>
      </c>
      <c r="J39" s="4">
        <v>2.7777777777777777</v>
      </c>
      <c r="K39" s="4">
        <v>0</v>
      </c>
      <c r="L39" s="4">
        <v>1.3888888888888888</v>
      </c>
      <c r="M39" s="4">
        <v>0</v>
      </c>
      <c r="N39" s="7"/>
      <c r="O39" s="5"/>
      <c r="P39" s="5"/>
    </row>
    <row r="40" spans="1:16" ht="26.25" x14ac:dyDescent="0.25">
      <c r="A40" s="10">
        <v>679</v>
      </c>
      <c r="B40" s="2" t="s">
        <v>33</v>
      </c>
      <c r="C40" s="3">
        <v>387</v>
      </c>
      <c r="D40" s="3">
        <v>23</v>
      </c>
      <c r="E40" s="3">
        <v>2</v>
      </c>
      <c r="F40" s="3">
        <v>0</v>
      </c>
      <c r="G40" s="3">
        <v>0</v>
      </c>
      <c r="H40" s="3">
        <v>1</v>
      </c>
      <c r="I40" s="3">
        <v>5</v>
      </c>
      <c r="J40" s="3">
        <v>14</v>
      </c>
      <c r="K40" s="3">
        <v>2</v>
      </c>
      <c r="L40" s="3">
        <v>3</v>
      </c>
      <c r="M40" s="3">
        <v>0</v>
      </c>
      <c r="N40" s="7">
        <f>SUM(C40:M40)</f>
        <v>437</v>
      </c>
      <c r="O40" s="1"/>
      <c r="P40" s="1"/>
    </row>
    <row r="41" spans="1:16" x14ac:dyDescent="0.25">
      <c r="A41" s="10" t="s">
        <v>14</v>
      </c>
      <c r="B41" s="2"/>
      <c r="C41" s="4">
        <v>88.558352402745996</v>
      </c>
      <c r="D41" s="4">
        <v>5.2631578947368416</v>
      </c>
      <c r="E41" s="4">
        <v>0.45766590389016021</v>
      </c>
      <c r="F41" s="4">
        <v>0</v>
      </c>
      <c r="G41" s="4">
        <v>0</v>
      </c>
      <c r="H41" s="4">
        <v>0.2288329519450801</v>
      </c>
      <c r="I41" s="4">
        <v>1.1441647597254003</v>
      </c>
      <c r="J41" s="4">
        <v>3.2036613272311212</v>
      </c>
      <c r="K41" s="4">
        <v>0.45766590389016021</v>
      </c>
      <c r="L41" s="4">
        <v>0.68649885583524028</v>
      </c>
      <c r="M41" s="4">
        <v>0</v>
      </c>
      <c r="N41" s="7"/>
      <c r="O41" s="5"/>
      <c r="P41" s="5"/>
    </row>
    <row r="42" spans="1:16" ht="20.25" customHeight="1" x14ac:dyDescent="0.25">
      <c r="A42" s="10">
        <v>680</v>
      </c>
      <c r="B42" s="2" t="s">
        <v>34</v>
      </c>
      <c r="C42" s="3">
        <v>779</v>
      </c>
      <c r="D42" s="3">
        <v>74</v>
      </c>
      <c r="E42" s="3">
        <v>0</v>
      </c>
      <c r="F42" s="3">
        <v>0</v>
      </c>
      <c r="G42" s="3">
        <v>2</v>
      </c>
      <c r="H42" s="3">
        <v>8</v>
      </c>
      <c r="I42" s="3">
        <v>9</v>
      </c>
      <c r="J42" s="3">
        <v>14</v>
      </c>
      <c r="K42" s="3">
        <v>2</v>
      </c>
      <c r="L42" s="3">
        <v>4</v>
      </c>
      <c r="M42" s="3">
        <v>2</v>
      </c>
      <c r="N42" s="7">
        <f>SUM(C42:M42)</f>
        <v>894</v>
      </c>
      <c r="O42" s="1"/>
      <c r="P42" s="1"/>
    </row>
    <row r="43" spans="1:16" x14ac:dyDescent="0.25">
      <c r="A43" s="10" t="s">
        <v>14</v>
      </c>
      <c r="B43" s="2"/>
      <c r="C43" s="4">
        <v>87.136465324384787</v>
      </c>
      <c r="D43" s="4">
        <v>8.2774049217002243</v>
      </c>
      <c r="E43" s="4">
        <v>0</v>
      </c>
      <c r="F43" s="4">
        <v>0</v>
      </c>
      <c r="G43" s="4">
        <v>0.22371364653243847</v>
      </c>
      <c r="H43" s="4">
        <v>0.89485458612975388</v>
      </c>
      <c r="I43" s="4">
        <v>1.006711409395973</v>
      </c>
      <c r="J43" s="4">
        <v>1.5659955257270695</v>
      </c>
      <c r="K43" s="4">
        <v>0.22371364653243847</v>
      </c>
      <c r="L43" s="4">
        <v>0.44742729306487694</v>
      </c>
      <c r="M43" s="4">
        <v>0.22371364653243847</v>
      </c>
      <c r="N43" s="7"/>
      <c r="O43" s="5"/>
      <c r="P43" s="5"/>
    </row>
    <row r="44" spans="1:16" ht="20.25" customHeight="1" x14ac:dyDescent="0.25">
      <c r="A44" s="10">
        <v>681</v>
      </c>
      <c r="B44" s="2" t="s">
        <v>35</v>
      </c>
      <c r="C44" s="3">
        <v>1690</v>
      </c>
      <c r="D44" s="3">
        <v>128</v>
      </c>
      <c r="E44" s="3">
        <v>1</v>
      </c>
      <c r="F44" s="3">
        <v>0</v>
      </c>
      <c r="G44" s="3">
        <v>2</v>
      </c>
      <c r="H44" s="3">
        <v>6</v>
      </c>
      <c r="I44" s="3">
        <v>4</v>
      </c>
      <c r="J44" s="3">
        <v>19</v>
      </c>
      <c r="K44" s="3">
        <v>12</v>
      </c>
      <c r="L44" s="3">
        <v>37</v>
      </c>
      <c r="M44" s="3">
        <v>6</v>
      </c>
      <c r="N44" s="7">
        <f>SUM(C44:M44)</f>
        <v>1905</v>
      </c>
      <c r="O44" s="1"/>
      <c r="P44" s="1"/>
    </row>
    <row r="45" spans="1:16" x14ac:dyDescent="0.25">
      <c r="A45" s="10" t="s">
        <v>14</v>
      </c>
      <c r="B45" s="3"/>
      <c r="C45" s="4">
        <v>88.713910761154864</v>
      </c>
      <c r="D45" s="4">
        <v>6.7191601049868765</v>
      </c>
      <c r="E45" s="4">
        <v>5.2493438320209973E-2</v>
      </c>
      <c r="F45" s="4">
        <v>0</v>
      </c>
      <c r="G45" s="4">
        <v>0.10498687664041995</v>
      </c>
      <c r="H45" s="4">
        <v>0.31496062992125984</v>
      </c>
      <c r="I45" s="4">
        <v>0.20997375328083989</v>
      </c>
      <c r="J45" s="4">
        <v>0.99737532808398943</v>
      </c>
      <c r="K45" s="4">
        <v>0.62992125984251968</v>
      </c>
      <c r="L45" s="4">
        <v>1.9422572178477691</v>
      </c>
      <c r="M45" s="4">
        <v>0.31496062992125984</v>
      </c>
      <c r="N45" s="7"/>
      <c r="O45" s="5"/>
      <c r="P45" s="5"/>
    </row>
    <row r="46" spans="1:16" x14ac:dyDescent="0.25">
      <c r="A46" s="10"/>
      <c r="B46" s="6" t="s">
        <v>36</v>
      </c>
      <c r="C46" s="3">
        <f>SUM(C2+C4+C6+C8+C10+C12+C14+C16+C18+C20+C22+C24+C26+C28+C30+C32+C34+C36+C38+C40+C42+C44)</f>
        <v>10407</v>
      </c>
      <c r="D46" s="3">
        <f>SUM(D2+D4+D6+D8+D10+D12+D14+D16+D18+D20+D22+D24+D26+D28+D30+D32+D34+D36+D38+D40+D42+D44)</f>
        <v>804</v>
      </c>
      <c r="E46" s="3">
        <f>SUM(E2+E4+E6+E8+E10+E12+E14+E16+E18+E20+E22+E24+E26+E28+E30+E32+E34+E36+E38+E40+E42+E44)</f>
        <v>10</v>
      </c>
      <c r="F46" s="3">
        <f>SUM(F2+F4+F6+F8+F10+F12+F14+F16+F18+F20+F22+F24+F26+F28+F30+F32+F34+F36+F38+F40+F42+F44)</f>
        <v>0</v>
      </c>
      <c r="G46" s="3"/>
      <c r="H46" s="3"/>
      <c r="I46" s="3"/>
      <c r="J46" s="3"/>
      <c r="K46" s="3"/>
      <c r="L46" s="3"/>
      <c r="M46" s="3"/>
      <c r="N46" s="7">
        <f>SUM(C46:M46)</f>
        <v>11221</v>
      </c>
      <c r="O46" s="1"/>
      <c r="P46" s="1"/>
    </row>
    <row r="47" spans="1:16" x14ac:dyDescent="0.25">
      <c r="A47" s="10" t="s">
        <v>14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7"/>
      <c r="O47" s="5"/>
      <c r="P47" s="5"/>
    </row>
    <row r="48" spans="1:16" x14ac:dyDescent="0.25">
      <c r="A48" s="9"/>
      <c r="B48" s="6" t="s">
        <v>37</v>
      </c>
      <c r="C48" s="7">
        <f>SUM(C46+D46+E46+F46)</f>
        <v>11221</v>
      </c>
      <c r="D48" s="8"/>
      <c r="E48" s="8"/>
      <c r="F48" s="9"/>
      <c r="G48" s="3">
        <f>SUM(G2+G4+G6+G8+G10+G12+G14+G16+G18+G20+G22+G24+G26+G28+G30+G32+G34+G36+G38+G40+G42+G44)</f>
        <v>16</v>
      </c>
      <c r="H48" s="3">
        <f t="shared" ref="H48:N48" si="0">SUM(H2+H4+H6+H8+H10+H12+H14+H16+H18+H20+H22+H24+H26+H28+H30+H32+H34+H36+H38+H40+H42+H44)</f>
        <v>35</v>
      </c>
      <c r="I48" s="3">
        <f t="shared" si="0"/>
        <v>67</v>
      </c>
      <c r="J48" s="3">
        <f t="shared" si="0"/>
        <v>201</v>
      </c>
      <c r="K48" s="3">
        <f t="shared" si="0"/>
        <v>67</v>
      </c>
      <c r="L48" s="3">
        <f t="shared" si="0"/>
        <v>107</v>
      </c>
      <c r="M48" s="3">
        <f t="shared" si="0"/>
        <v>21</v>
      </c>
      <c r="N48" s="7">
        <f t="shared" si="0"/>
        <v>11735</v>
      </c>
      <c r="O48" s="1"/>
      <c r="P48" s="1"/>
    </row>
    <row r="49" spans="1:16" x14ac:dyDescent="0.25">
      <c r="A49" s="12" t="s">
        <v>14</v>
      </c>
      <c r="B49" s="13"/>
      <c r="C49" s="14">
        <f>C48/$N$48*100</f>
        <v>95.61994034938219</v>
      </c>
      <c r="D49" s="15"/>
      <c r="E49" s="15"/>
      <c r="F49" s="16"/>
      <c r="G49" s="17">
        <f t="shared" ref="G49:N49" si="1">G48/$N$48*100</f>
        <v>0.13634426927993182</v>
      </c>
      <c r="H49" s="17">
        <f t="shared" si="1"/>
        <v>0.29825308904985087</v>
      </c>
      <c r="I49" s="17">
        <f t="shared" si="1"/>
        <v>0.57094162760971456</v>
      </c>
      <c r="J49" s="17">
        <f t="shared" si="1"/>
        <v>1.7128248828291437</v>
      </c>
      <c r="K49" s="17">
        <f t="shared" si="1"/>
        <v>0.57094162760971456</v>
      </c>
      <c r="L49" s="17">
        <f t="shared" si="1"/>
        <v>0.91180230080954405</v>
      </c>
      <c r="M49" s="17">
        <f t="shared" si="1"/>
        <v>0.17895185342991055</v>
      </c>
      <c r="N49" s="18">
        <f t="shared" si="1"/>
        <v>100</v>
      </c>
      <c r="O49" s="5"/>
      <c r="P49" s="5"/>
    </row>
    <row r="50" spans="1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524B4B-3A3A-4500-8272-E6D374ED7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EAE663-EBD7-4838-9EFA-8A6EE0327653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cd192037-52ab-48d8-8cff-c9c762de9c61"/>
    <ds:schemaRef ds:uri="2428d621-8bf9-4b1a-92e0-a570f9fd5a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E616F1-2895-44E6-9883-8C4155034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12 Destinations by LEA 2025</dc:title>
  <dc:creator/>
  <cp:lastModifiedBy/>
  <dcterms:created xsi:type="dcterms:W3CDTF">2026-02-26T14:12:46Z</dcterms:created>
  <dcterms:modified xsi:type="dcterms:W3CDTF">2026-03-04T14:24:45Z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